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<sst xmlns="http://schemas.openxmlformats.org/spreadsheetml/2006/main" count="41" uniqueCount="41">
  <si>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</si>
  <si>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USE015</t>
  </si>
  <si>
    <t xml:space="preserve">Ud</t>
  </si>
  <si>
    <t xml:space="preserve">Depósito de almacenamiento de agua depurada.</t>
  </si>
  <si>
    <r>
      <rPr>
        <sz val="8.25"/>
        <color rgb="FF000000"/>
        <rFont val="Arial"/>
        <family val="2"/>
      </rPr>
      <t xml:space="preserve">Depósito de almacenamiento de agua depurada de polietileno de alta densidad, de 1150 litros.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</si>
  <si>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</si>
  <si>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</si>
  <si>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</si>
  <si>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</si>
  <si>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</si>
  <si>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</si>
  <si>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</si>
  <si>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mt46fer030a</t>
  </si>
  <si>
    <t xml:space="preserve">Ud</t>
  </si>
  <si>
    <t xml:space="preserve">Depósito de almacenamiento de agua depurada de polietileno de alta densidad, de 1150 litros, formado por un tanque.</t>
  </si>
  <si>
    <t xml:space="preserve">mt46fer040</t>
  </si>
  <si>
    <t xml:space="preserve">Ud</t>
  </si>
  <si>
    <t xml:space="preserve">Tapa de registro, de 600 mm de diámetro.</t>
  </si>
  <si>
    <t xml:space="preserve">mt36tie010be</t>
  </si>
  <si>
    <t xml:space="preserve">m</t>
  </si>
  <si>
    <t xml:space="preserve">Tubo de PVC, serie B, de 40 mm de diámetro y 3 mm de espesor, con extremo abocardado, con el precio incrementado el 20% en concepto de accesorios y piezas especiales.</t>
  </si>
  <si>
    <t xml:space="preserve">mt11var009</t>
  </si>
  <si>
    <t xml:space="preserve">l</t>
  </si>
  <si>
    <t xml:space="preserve">Líquido limpiador para pegado mediante adhesivo de tubos y accesorios de PVC.</t>
  </si>
  <si>
    <t xml:space="preserve">mt11var010</t>
  </si>
  <si>
    <t xml:space="preserve">l</t>
  </si>
  <si>
    <t xml:space="preserve">Adhesivo para tubos y accesorios de PVC.</t>
  </si>
  <si>
    <t xml:space="preserve">Subtotal materiales:</t>
  </si>
  <si>
    <t xml:space="preserve">Mano de obra</t>
  </si>
  <si>
    <t xml:space="preserve">mo008</t>
  </si>
  <si>
    <t xml:space="preserve">h</t>
  </si>
  <si>
    <t xml:space="preserve">Especialista plomero.</t>
  </si>
  <si>
    <t xml:space="preserve">mo107</t>
  </si>
  <si>
    <t xml:space="preserve">h</t>
  </si>
  <si>
    <t xml:space="preserve">Ayudante 1ª de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</si>
  <si>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</si>
  <si>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</si>
  <si>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</si>
  <si>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</si>
  <si>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778,48Bs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</si>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</sst>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42" customWidth="1"/>
    <col min="3" max="3" width="1.70" customWidth="1"/>
    <col min="4" max="4" width="5.95" customWidth="1"/>
    <col min="5" max="5" width="73.10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5952.47</v>
      </c>
      <c r="H10" s="12">
        <f ca="1">ROUND(INDIRECT(ADDRESS(ROW()+(0), COLUMN()+(-2), 1))*INDIRECT(ADDRESS(ROW()+(0), COLUMN()+(-1), 1)), 2)</f>
        <v>5952.47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653.57</v>
      </c>
      <c r="H11" s="12">
        <f ca="1">ROUND(INDIRECT(ADDRESS(ROW()+(0), COLUMN()+(-2), 1))*INDIRECT(ADDRESS(ROW()+(0), COLUMN()+(-1), 1)), 2)</f>
        <v>653.57</v>
      </c>
    </row>
    <row r="12" spans="1:8" ht="34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3</v>
      </c>
      <c r="G12" s="12">
        <v>18.89</v>
      </c>
      <c r="H12" s="12">
        <f ca="1">ROUND(INDIRECT(ADDRESS(ROW()+(0), COLUMN()+(-2), 1))*INDIRECT(ADDRESS(ROW()+(0), COLUMN()+(-1), 1)), 2)</f>
        <v>56.67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0.03</v>
      </c>
      <c r="G13" s="12">
        <v>354.12</v>
      </c>
      <c r="H13" s="12">
        <f ca="1">ROUND(INDIRECT(ADDRESS(ROW()+(0), COLUMN()+(-2), 1))*INDIRECT(ADDRESS(ROW()+(0), COLUMN()+(-1), 1)), 2)</f>
        <v>10.62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0.24</v>
      </c>
      <c r="G14" s="14">
        <v>451.43</v>
      </c>
      <c r="H14" s="14">
        <f ca="1">ROUND(INDIRECT(ADDRESS(ROW()+(0), COLUMN()+(-2), 1))*INDIRECT(ADDRESS(ROW()+(0), COLUMN()+(-1), 1)), 2)</f>
        <v>108.34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6781.67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1.48</v>
      </c>
      <c r="G17" s="12">
        <v>61.32</v>
      </c>
      <c r="H17" s="12">
        <f ca="1">ROUND(INDIRECT(ADDRESS(ROW()+(0), COLUMN()+(-2), 1))*INDIRECT(ADDRESS(ROW()+(0), COLUMN()+(-1), 1)), 2)</f>
        <v>90.75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1.48</v>
      </c>
      <c r="G18" s="14">
        <v>44.52</v>
      </c>
      <c r="H18" s="14">
        <f ca="1">ROUND(INDIRECT(ADDRESS(ROW()+(0), COLUMN()+(-2), 1))*INDIRECT(ADDRESS(ROW()+(0), COLUMN()+(-1), 1)), 2)</f>
        <v>65.89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1))), 2)</f>
        <v>156.64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20" t="s">
        <v>37</v>
      </c>
      <c r="D21" s="20"/>
      <c r="E21" s="19" t="s">
        <v>38</v>
      </c>
      <c r="F21" s="13">
        <v>2</v>
      </c>
      <c r="G21" s="14">
        <f ca="1">ROUND(SUM(INDIRECT(ADDRESS(ROW()+(-2), COLUMN()+(1), 1)),INDIRECT(ADDRESS(ROW()+(-6), COLUMN()+(1), 1))), 2)</f>
        <v>6938.31</v>
      </c>
      <c r="H21" s="14">
        <f ca="1">ROUND(INDIRECT(ADDRESS(ROW()+(0), COLUMN()+(-2), 1))*INDIRECT(ADDRESS(ROW()+(0), COLUMN()+(-1), 1))/100, 2)</f>
        <v>138.77</v>
      </c>
    </row>
    <row r="22" spans="1:8" ht="13.50" thickBot="1" customHeight="1">
      <c r="A22" s="21" t="s">
        <v>39</v>
      </c>
      <c r="B22" s="21"/>
      <c r="C22" s="22"/>
      <c r="D22" s="22"/>
      <c r="E22" s="23"/>
      <c r="F22" s="24" t="s">
        <v>40</v>
      </c>
      <c r="G22" s="25"/>
      <c r="H22" s="26">
        <f ca="1">ROUND(SUM(INDIRECT(ADDRESS(ROW()+(-1), COLUMN()+(0), 1)),INDIRECT(ADDRESS(ROW()+(-3), COLUMN()+(0), 1)),INDIRECT(ADDRESS(ROW()+(-7), COLUMN()+(0), 1))), 2)</f>
        <v>7077.08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