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<sst xmlns="http://schemas.openxmlformats.org/spreadsheetml/2006/main" count="70" uniqueCount="70">
  <si>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</si>
  <si>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UPG020</t>
  </si>
  <si>
    <t xml:space="preserve">m³</t>
  </si>
  <si>
    <t xml:space="preserve">Ménsula de hormigón armado para borde de piscina con skimmer.</t>
  </si>
  <si>
    <r>
      <rPr>
        <sz val="8.25"/>
        <color rgb="FF000000"/>
        <rFont val="Arial"/>
        <family val="2"/>
      </rPr>
      <t xml:space="preserve">Ménsula de hormigón armado para borde de piscina con skimmer, realizada con hormigón H21, para un ambiente severo, tamaño máximo del agregado 20 mm, consistencia blanda, premezclado en planta, y vaciado con bomba, y acero AH 500, con una cuantía aproximada de 40 kg/m³. Montaje y desmontaje de sistema de encofrado formado por: superficie encofrante de tablones de madera, amortizables en 4 usos y estructura soporte vertical de puntales metálicos, amortizables en 150 usos. Incluso alambre de atar, separadores y líquido desencofrante, para evitar la adherencia del hormigón al encofrado. El precio incluye el corte, doblado y conformado de la armadura en taller de obra y el montaje en el lugar definitivo de su colocación en obra, pero no incluye las tuberías de desagüe, los skimmers, las boquillas de impulsión ni la toma del limpiafondos.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</si>
  <si>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</si>
  <si>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</si>
  <si>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</si>
  <si>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</si>
  <si>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</si>
  <si>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</si>
  <si>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</si>
  <si>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</si>
  <si>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</si>
  <si>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</si>
  <si>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mt50spa081a</t>
  </si>
  <si>
    <t xml:space="preserve">Ud</t>
  </si>
  <si>
    <t xml:space="preserve">Puntal metálico telescópico, de hasta 3 m de altura.</t>
  </si>
  <si>
    <t xml:space="preserve">mt50spa052b</t>
  </si>
  <si>
    <t xml:space="preserve">m</t>
  </si>
  <si>
    <t xml:space="preserve">Tablón de madera de pino, de 20x7,2 cm.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</si>
  <si>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</si>
  <si>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</si>
  <si>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</si>
  <si>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</si>
  <si>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</si>
  <si>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</si>
  <si>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</si>
  <si>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</si>
  <si>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</si>
  <si>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</si>
  <si>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</si>
  <si>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</si>
  <si>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</si>
  <si>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</si>
  <si>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</si>
  <si>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mt10haf120ri</t>
  </si>
  <si>
    <t xml:space="preserve">m³</t>
  </si>
  <si>
    <t xml:space="preserve">Hormigón H21, para un ambiente severo, tamaño máximo del agregado 20 mm, consistencia blanda, con un asentamiento de 6 a 9 cm, medido con el cono de Abrams, premezclado en planta, según CBH 87.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</si>
  <si>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</si>
  <si>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</si>
  <si>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</si>
  <si>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</si>
  <si>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</si>
  <si>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</si>
  <si>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</si>
  <si>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</si>
  <si>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</si>
  <si>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</si>
  <si>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</si>
  <si>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</si>
  <si>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</si>
  <si>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</si>
  <si>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</si>
  <si>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</si>
  <si>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</si>
  <si>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</si>
  <si>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</si>
  <si>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</si>
  <si>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</si>
  <si>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</si>
  <si>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</si>
  <si>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</si>
  <si>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</si>
  <si>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</si>
  <si>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</si>
  <si>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</si>
  <si>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</si>
  <si>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241,68Bs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</si>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</sst>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8.0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</v>
      </c>
      <c r="G10" s="12">
        <v>2997.81</v>
      </c>
      <c r="H10" s="12">
        <f ca="1">ROUND(INDIRECT(ADDRESS(ROW()+(0), COLUMN()+(-2), 1))*INDIRECT(ADDRESS(ROW()+(0), COLUMN()+(-1), 1)), 2)</f>
        <v>209.85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0.075</v>
      </c>
      <c r="G11" s="12">
        <v>145.86</v>
      </c>
      <c r="H11" s="12">
        <f ca="1">ROUND(INDIRECT(ADDRESS(ROW()+(0), COLUMN()+(-2), 1))*INDIRECT(ADDRESS(ROW()+(0), COLUMN()+(-1), 1)), 2)</f>
        <v>10.94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</v>
      </c>
      <c r="G12" s="12">
        <v>47.89</v>
      </c>
      <c r="H12" s="12">
        <f ca="1">ROUND(INDIRECT(ADDRESS(ROW()+(0), COLUMN()+(-2), 1))*INDIRECT(ADDRESS(ROW()+(0), COLUMN()+(-1), 1)), 2)</f>
        <v>5.36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0.28</v>
      </c>
      <c r="G13" s="12">
        <v>68.13</v>
      </c>
      <c r="H13" s="12">
        <f ca="1">ROUND(INDIRECT(ADDRESS(ROW()+(0), COLUMN()+(-2), 1))*INDIRECT(ADDRESS(ROW()+(0), COLUMN()+(-1), 1)), 2)</f>
        <v>19.08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0.168</v>
      </c>
      <c r="G14" s="12">
        <v>14.05</v>
      </c>
      <c r="H14" s="12">
        <f ca="1">ROUND(INDIRECT(ADDRESS(ROW()+(0), COLUMN()+(-2), 1))*INDIRECT(ADDRESS(ROW()+(0), COLUMN()+(-1), 1)), 2)</f>
        <v>2.36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1.19</v>
      </c>
      <c r="H15" s="12">
        <f ca="1">ROUND(INDIRECT(ADDRESS(ROW()+(0), COLUMN()+(-2), 1))*INDIRECT(ADDRESS(ROW()+(0), COLUMN()+(-1), 1)), 2)</f>
        <v>11.9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42</v>
      </c>
      <c r="G16" s="12">
        <v>8.83</v>
      </c>
      <c r="H16" s="12">
        <f ca="1">ROUND(INDIRECT(ADDRESS(ROW()+(0), COLUMN()+(-2), 1))*INDIRECT(ADDRESS(ROW()+(0), COLUMN()+(-1), 1)), 2)</f>
        <v>370.86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0.58</v>
      </c>
      <c r="G17" s="12">
        <v>11.68</v>
      </c>
      <c r="H17" s="12">
        <f ca="1">ROUND(INDIRECT(ADDRESS(ROW()+(0), COLUMN()+(-2), 1))*INDIRECT(ADDRESS(ROW()+(0), COLUMN()+(-1), 1)), 2)</f>
        <v>6.77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1.05</v>
      </c>
      <c r="G18" s="14">
        <v>803.63</v>
      </c>
      <c r="H18" s="14">
        <f ca="1">ROUND(INDIRECT(ADDRESS(ROW()+(0), COLUMN()+(-2), 1))*INDIRECT(ADDRESS(ROW()+(0), COLUMN()+(-1), 1)), 2)</f>
        <v>843.81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1480.93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0.046</v>
      </c>
      <c r="G21" s="14">
        <v>1256.67</v>
      </c>
      <c r="H21" s="14">
        <f ca="1">ROUND(INDIRECT(ADDRESS(ROW()+(0), COLUMN()+(-2), 1))*INDIRECT(ADDRESS(ROW()+(0), COLUMN()+(-1), 1)), 2)</f>
        <v>57.81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57.81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0.99</v>
      </c>
      <c r="G24" s="12">
        <v>62.1</v>
      </c>
      <c r="H24" s="12">
        <f ca="1">ROUND(INDIRECT(ADDRESS(ROW()+(0), COLUMN()+(-2), 1))*INDIRECT(ADDRESS(ROW()+(0), COLUMN()+(-1), 1)), 2)</f>
        <v>61.48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0.99</v>
      </c>
      <c r="G25" s="12">
        <v>46.39</v>
      </c>
      <c r="H25" s="12">
        <f ca="1">ROUND(INDIRECT(ADDRESS(ROW()+(0), COLUMN()+(-2), 1))*INDIRECT(ADDRESS(ROW()+(0), COLUMN()+(-1), 1)), 2)</f>
        <v>45.93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0.317</v>
      </c>
      <c r="G26" s="12">
        <v>62.1</v>
      </c>
      <c r="H26" s="12">
        <f ca="1">ROUND(INDIRECT(ADDRESS(ROW()+(0), COLUMN()+(-2), 1))*INDIRECT(ADDRESS(ROW()+(0), COLUMN()+(-1), 1)), 2)</f>
        <v>19.69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0.356</v>
      </c>
      <c r="G27" s="12">
        <v>46.39</v>
      </c>
      <c r="H27" s="12">
        <f ca="1">ROUND(INDIRECT(ADDRESS(ROW()+(0), COLUMN()+(-2), 1))*INDIRECT(ADDRESS(ROW()+(0), COLUMN()+(-1), 1)), 2)</f>
        <v>16.51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0.041</v>
      </c>
      <c r="G28" s="12">
        <v>62.1</v>
      </c>
      <c r="H28" s="12">
        <f ca="1">ROUND(INDIRECT(ADDRESS(ROW()+(0), COLUMN()+(-2), 1))*INDIRECT(ADDRESS(ROW()+(0), COLUMN()+(-1), 1)), 2)</f>
        <v>2.55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3">
        <v>0.163</v>
      </c>
      <c r="G29" s="14">
        <v>46.39</v>
      </c>
      <c r="H29" s="14">
        <f ca="1">ROUND(INDIRECT(ADDRESS(ROW()+(0), COLUMN()+(-2), 1))*INDIRECT(ADDRESS(ROW()+(0), COLUMN()+(-1), 1)), 2)</f>
        <v>7.56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153.72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20" t="s">
        <v>66</v>
      </c>
      <c r="D32" s="20"/>
      <c r="E32" s="19" t="s">
        <v>67</v>
      </c>
      <c r="F32" s="13">
        <v>2</v>
      </c>
      <c r="G32" s="14">
        <f ca="1">ROUND(SUM(INDIRECT(ADDRESS(ROW()+(-2), COLUMN()+(1), 1)),INDIRECT(ADDRESS(ROW()+(-10), COLUMN()+(1), 1)),INDIRECT(ADDRESS(ROW()+(-13), COLUMN()+(1), 1))), 2)</f>
        <v>1692.46</v>
      </c>
      <c r="H32" s="14">
        <f ca="1">ROUND(INDIRECT(ADDRESS(ROW()+(0), COLUMN()+(-2), 1))*INDIRECT(ADDRESS(ROW()+(0), COLUMN()+(-1), 1))/100, 2)</f>
        <v>33.85</v>
      </c>
    </row>
    <row r="33" spans="1:8" ht="13.50" thickBot="1" customHeight="1">
      <c r="A33" s="21" t="s">
        <v>68</v>
      </c>
      <c r="B33" s="21"/>
      <c r="C33" s="22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1)),INDIRECT(ADDRESS(ROW()+(-11), COLUMN()+(0), 1)),INDIRECT(ADDRESS(ROW()+(-14), COLUMN()+(0), 1))), 2)</f>
        <v>1726.31</v>
      </c>
    </row>
  </sheetData>
  <mergeCells count="6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