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<sst xmlns="http://schemas.openxmlformats.org/spreadsheetml/2006/main" count="40" uniqueCount="40">
  <si>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</si>
  <si>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UJV010</t>
  </si>
  <si>
    <t xml:space="preserve">m</t>
  </si>
  <si>
    <t xml:space="preserve">Seto.</t>
  </si>
  <si>
    <r>
      <rPr>
        <sz val="8.25"/>
        <color rgb="FF000000"/>
        <rFont val="Arial"/>
        <family val="2"/>
      </rPr>
      <t xml:space="preserve">Seto de Aligustre (Ligustrum japonicum) de 0,3-0,5 m de altura (4 ud/m).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</si>
  <si>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</si>
  <si>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</si>
  <si>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</si>
  <si>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</si>
  <si>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</si>
  <si>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</si>
  <si>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</si>
  <si>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mt48ecr010a</t>
  </si>
  <si>
    <t xml:space="preserve">Ud</t>
  </si>
  <si>
    <t xml:space="preserve">Aligustre (Ligustrum japonicum) de 0,3-0,5 m de altura; suministro en contenedor.</t>
  </si>
  <si>
    <t xml:space="preserve">mt48tie020</t>
  </si>
  <si>
    <t xml:space="preserve">kg</t>
  </si>
  <si>
    <t xml:space="preserve">Abono mineral complejo NPK 15-15-15.</t>
  </si>
  <si>
    <t xml:space="preserve">mt08aaa010a</t>
  </si>
  <si>
    <t xml:space="preserve">m³</t>
  </si>
  <si>
    <t xml:space="preserve">Agua.</t>
  </si>
  <si>
    <t xml:space="preserve">Subtotal materiales:</t>
  </si>
  <si>
    <t xml:space="preserve">Equipo y herramienta</t>
  </si>
  <si>
    <t xml:space="preserve">mq01pan070b</t>
  </si>
  <si>
    <t xml:space="preserve">h</t>
  </si>
  <si>
    <t xml:space="preserve">Mini pala cargadora sobre neumáticos, de 52 kW/1 m³ kW.</t>
  </si>
  <si>
    <t xml:space="preserve">Subtotal equipo y herramienta:</t>
  </si>
  <si>
    <t xml:space="preserve">Mano de obra</t>
  </si>
  <si>
    <t xml:space="preserve">mo040</t>
  </si>
  <si>
    <t xml:space="preserve">h</t>
  </si>
  <si>
    <t xml:space="preserve">Especialista jardinero.</t>
  </si>
  <si>
    <t xml:space="preserve">mo115</t>
  </si>
  <si>
    <t xml:space="preserve">h</t>
  </si>
  <si>
    <t xml:space="preserve">Ayudante 2ª de jardinero.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</si>
  <si>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</si>
  <si>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</si>
  <si>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</si>
  <si>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</si>
  <si>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108,89Bs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</si>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</sst>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31" customWidth="1"/>
    <col min="4" max="4" width="68.00" customWidth="1"/>
    <col min="5" max="5" width="15.13" customWidth="1"/>
    <col min="6" max="6" width="15.30" customWidth="1"/>
    <col min="7" max="7" width="9.1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4</v>
      </c>
      <c r="F10" s="12">
        <v>12.5</v>
      </c>
      <c r="G10" s="12">
        <f ca="1">ROUND(INDIRECT(ADDRESS(ROW()+(0), COLUMN()+(-2), 1))*INDIRECT(ADDRESS(ROW()+(0), COLUMN()+(-1), 1)), 2)</f>
        <v>50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1.5</v>
      </c>
      <c r="F11" s="12">
        <v>6.25</v>
      </c>
      <c r="G11" s="12">
        <f ca="1">ROUND(INDIRECT(ADDRESS(ROW()+(0), COLUMN()+(-2), 1))*INDIRECT(ADDRESS(ROW()+(0), COLUMN()+(-1), 1)), 2)</f>
        <v>9.38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0.02</v>
      </c>
      <c r="F12" s="14">
        <v>11.68</v>
      </c>
      <c r="G12" s="14">
        <f ca="1">ROUND(INDIRECT(ADDRESS(ROW()+(0), COLUMN()+(-2), 1))*INDIRECT(ADDRESS(ROW()+(0), COLUMN()+(-1), 1)), 2)</f>
        <v>0.23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59.61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0.116</v>
      </c>
      <c r="F15" s="14">
        <v>242.91</v>
      </c>
      <c r="G15" s="14">
        <f ca="1">ROUND(INDIRECT(ADDRESS(ROW()+(0), COLUMN()+(-2), 1))*INDIRECT(ADDRESS(ROW()+(0), COLUMN()+(-1), 1)), 2)</f>
        <v>28.18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1))), 2)</f>
        <v>28.18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" t="s">
        <v>28</v>
      </c>
      <c r="B18" s="1"/>
      <c r="C18" s="10" t="s">
        <v>29</v>
      </c>
      <c r="D18" s="1" t="s">
        <v>30</v>
      </c>
      <c r="E18" s="11">
        <v>0.098</v>
      </c>
      <c r="F18" s="12">
        <v>59.67</v>
      </c>
      <c r="G18" s="12">
        <f ca="1">ROUND(INDIRECT(ADDRESS(ROW()+(0), COLUMN()+(-2), 1))*INDIRECT(ADDRESS(ROW()+(0), COLUMN()+(-1), 1)), 2)</f>
        <v>5.85</v>
      </c>
    </row>
    <row r="19" spans="1:7" ht="13.50" thickBot="1" customHeight="1">
      <c r="A19" s="1" t="s">
        <v>31</v>
      </c>
      <c r="B19" s="1"/>
      <c r="C19" s="10" t="s">
        <v>32</v>
      </c>
      <c r="D19" s="1" t="s">
        <v>33</v>
      </c>
      <c r="E19" s="13">
        <v>0.305</v>
      </c>
      <c r="F19" s="14">
        <v>42.97</v>
      </c>
      <c r="G19" s="14">
        <f ca="1">ROUND(INDIRECT(ADDRESS(ROW()+(0), COLUMN()+(-2), 1))*INDIRECT(ADDRESS(ROW()+(0), COLUMN()+(-1), 1)), 2)</f>
        <v>13.11</v>
      </c>
    </row>
    <row r="20" spans="1:7" ht="13.50" thickBot="1" customHeight="1">
      <c r="A20" s="15"/>
      <c r="B20" s="15"/>
      <c r="C20" s="15"/>
      <c r="D20" s="15"/>
      <c r="E20" s="9" t="s">
        <v>34</v>
      </c>
      <c r="F20" s="9"/>
      <c r="G20" s="17">
        <f ca="1">ROUND(SUM(INDIRECT(ADDRESS(ROW()+(-1), COLUMN()+(0), 1)),INDIRECT(ADDRESS(ROW()+(-2), COLUMN()+(0), 1))), 2)</f>
        <v>18.96</v>
      </c>
    </row>
    <row r="21" spans="1:7" ht="13.50" thickBot="1" customHeight="1">
      <c r="A21" s="15">
        <v>4</v>
      </c>
      <c r="B21" s="15"/>
      <c r="C21" s="15"/>
      <c r="D21" s="18" t="s">
        <v>35</v>
      </c>
      <c r="E21" s="18"/>
      <c r="F21" s="15"/>
      <c r="G21" s="15"/>
    </row>
    <row r="22" spans="1:7" ht="13.50" thickBot="1" customHeight="1">
      <c r="A22" s="19"/>
      <c r="B22" s="19"/>
      <c r="C22" s="20" t="s">
        <v>36</v>
      </c>
      <c r="D22" s="19" t="s">
        <v>37</v>
      </c>
      <c r="E22" s="13">
        <v>2</v>
      </c>
      <c r="F22" s="14">
        <f ca="1">ROUND(SUM(INDIRECT(ADDRESS(ROW()+(-2), COLUMN()+(1), 1)),INDIRECT(ADDRESS(ROW()+(-6), COLUMN()+(1), 1)),INDIRECT(ADDRESS(ROW()+(-9), COLUMN()+(1), 1))), 2)</f>
        <v>106.75</v>
      </c>
      <c r="G22" s="14">
        <f ca="1">ROUND(INDIRECT(ADDRESS(ROW()+(0), COLUMN()+(-2), 1))*INDIRECT(ADDRESS(ROW()+(0), COLUMN()+(-1), 1))/100, 2)</f>
        <v>2.14</v>
      </c>
    </row>
    <row r="23" spans="1:7" ht="13.50" thickBot="1" customHeight="1">
      <c r="A23" s="21" t="s">
        <v>38</v>
      </c>
      <c r="B23" s="21"/>
      <c r="C23" s="22"/>
      <c r="D23" s="23"/>
      <c r="E23" s="24" t="s">
        <v>39</v>
      </c>
      <c r="F23" s="25"/>
      <c r="G23" s="26">
        <f ca="1">ROUND(SUM(INDIRECT(ADDRESS(ROW()+(-1), COLUMN()+(0), 1)),INDIRECT(ADDRESS(ROW()+(-3), COLUMN()+(0), 1)),INDIRECT(ADDRESS(ROW()+(-7), COLUMN()+(0), 1)),INDIRECT(ADDRESS(ROW()+(-10), COLUMN()+(0), 1))), 2)</f>
        <v>108.89</v>
      </c>
    </row>
  </sheetData>
  <mergeCells count="27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E16:F16"/>
    <mergeCell ref="A17:B17"/>
    <mergeCell ref="D17:E17"/>
    <mergeCell ref="A18:B18"/>
    <mergeCell ref="A19:B19"/>
    <mergeCell ref="A20:B20"/>
    <mergeCell ref="E20:F20"/>
    <mergeCell ref="A21:B21"/>
    <mergeCell ref="D21:E21"/>
    <mergeCell ref="A22:B22"/>
    <mergeCell ref="A23:D23"/>
    <mergeCell ref="E23:F23"/>
  </mergeCells>
  <pageMargins left="0.147638" right="0.147638" top="0.206693" bottom="0.206693" header="0.0" footer="0.0"/>
  <pageSetup paperSize="9" orientation="portrait"/>
  <rowBreaks count="0" manualBreakCount="0">
    </rowBreaks>
</worksheet>
</file>