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<sst xmlns="http://schemas.openxmlformats.org/spreadsheetml/2006/main" count="50" uniqueCount="50">
  <si>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</si>
  <si>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RSG015</t>
  </si>
  <si>
    <t xml:space="preserve">m²</t>
  </si>
  <si>
    <t xml:space="preserve">Sistema "BUTECH" de piso de baldosas cerámicas.</t>
  </si>
  <si>
    <r>
      <rPr>
        <sz val="8.25"/>
        <color rgb="FF000000"/>
        <rFont val="Arial"/>
        <family val="2"/>
      </rPr>
      <t xml:space="preserve">Piso de baldosas cerámicas de gres esmaltado, de 25x25 cm, 8 €/m², capacidad de absorción de agua 3%&lt;=E&lt;6%, resistencia al deslizamiento muy baja, colocadas, recibidas y rejuntadas según el sistema AIN de "BUTECH".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</si>
  <si>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</si>
  <si>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</si>
  <si>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</si>
  <si>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</si>
  <si>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</si>
  <si>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</si>
  <si>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</si>
  <si>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mt16sab010a</t>
  </si>
  <si>
    <t xml:space="preserve">m²</t>
  </si>
  <si>
    <t xml:space="preserve">Lámina fonoaislante multicapa Fonopac "BUTECH" de 2,5 mm de espesor, constituida por una lámina de caucho sintético EPDM de 1 kg/m² adherida a una lámina de polietileno reticulado de alta densidad de 2 mm de espesor.</t>
  </si>
  <si>
    <t xml:space="preserve">mt16sab020</t>
  </si>
  <si>
    <t xml:space="preserve">m</t>
  </si>
  <si>
    <t xml:space="preserve">Cinta autoadhesiva para sellado de solapes en láminas de aislamiento acústico Cintex de "BUTECH".</t>
  </si>
  <si>
    <t xml:space="preserve">mt09mrb010a</t>
  </si>
  <si>
    <t xml:space="preserve">kg</t>
  </si>
  <si>
    <t xml:space="preserve">Ligante hidráulico de endurecimiento rápido Fast-cem, "BUTECH", utilizado en soleras de 3 a 8 cm de espesor para amasar junto con agregados de granulometría 0-8 mm.</t>
  </si>
  <si>
    <t xml:space="preserve">mt01arp040a</t>
  </si>
  <si>
    <t xml:space="preserve">m³</t>
  </si>
  <si>
    <t xml:space="preserve">Arena caliza seleccionada de machaqueo, color, de 0 a 5 mm de diámetro.</t>
  </si>
  <si>
    <t xml:space="preserve">mt09mcb010c</t>
  </si>
  <si>
    <t xml:space="preserve">kg</t>
  </si>
  <si>
    <t xml:space="preserve">Adhesivo cementoso mejorado, C2 TE, con deslizamiento reducido y tiempo abierto ampliado, Flexitec Gris n "BUTECH", para la colocación en capa fina de piso cerámico, a base de cementos de alta resistencia y aditivos específicos, con propiedades tixotrópicas.</t>
  </si>
  <si>
    <t xml:space="preserve">mt18bde020bf800</t>
  </si>
  <si>
    <t xml:space="preserve">m²</t>
  </si>
  <si>
    <t xml:space="preserve">Baldosa cerámica de gres esmaltado, 25x25 cm, 8,00Bs/m², capacidad de absorción de agua 3%&lt;=E&lt;6%.</t>
  </si>
  <si>
    <t xml:space="preserve">mt09mcb020a</t>
  </si>
  <si>
    <t xml:space="preserve">kg</t>
  </si>
  <si>
    <t xml:space="preserve">Mortero de juntas cementoso Colorstuk 0-4 "BUTECH", tipo CG2, color Manhattan, para juntas de hasta 4 mm, a base de cementos de alta resistencia, agregados seleccionados, pigmentos y aditivos específicos, para todo tipo de piezas cerámicas y piedras naturales.</t>
  </si>
  <si>
    <t xml:space="preserve">mt09mcb030a</t>
  </si>
  <si>
    <t xml:space="preserve">kg</t>
  </si>
  <si>
    <t xml:space="preserve">Aditivo de látex Cl-stuk, "BUTECH", para incrementar la resistencia mecánica y la flexibilidad y disminuir la absorción de agua de morteros de rejuntado.</t>
  </si>
  <si>
    <t xml:space="preserve">Subtotal materiales:</t>
  </si>
  <si>
    <t xml:space="preserve">Mano de obra</t>
  </si>
  <si>
    <t xml:space="preserve">mo023</t>
  </si>
  <si>
    <t xml:space="preserve">h</t>
  </si>
  <si>
    <t xml:space="preserve">Especialista colocador de pisos.</t>
  </si>
  <si>
    <t xml:space="preserve">mo061</t>
  </si>
  <si>
    <t xml:space="preserve">h</t>
  </si>
  <si>
    <t xml:space="preserve">Ayudante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</si>
  <si>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</si>
  <si>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</si>
  <si>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</si>
  <si>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</si>
  <si>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44,80Bs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</si>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</sst>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70" customWidth="1"/>
    <col min="4" max="4" width="7.65" customWidth="1"/>
    <col min="5" max="5" width="71.74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50.64</v>
      </c>
      <c r="H10" s="12">
        <f ca="1">ROUND(INDIRECT(ADDRESS(ROW()+(0), COLUMN()+(-2), 1))*INDIRECT(ADDRESS(ROW()+(0), COLUMN()+(-1), 1)), 2)</f>
        <v>53.17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</v>
      </c>
      <c r="G11" s="12">
        <v>3.96</v>
      </c>
      <c r="H11" s="12">
        <f ca="1">ROUND(INDIRECT(ADDRESS(ROW()+(0), COLUMN()+(-2), 1))*INDIRECT(ADDRESS(ROW()+(0), COLUMN()+(-1), 1)), 2)</f>
        <v>7.92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7.5</v>
      </c>
      <c r="G12" s="12">
        <v>4.73</v>
      </c>
      <c r="H12" s="12">
        <f ca="1">ROUND(INDIRECT(ADDRESS(ROW()+(0), COLUMN()+(-2), 1))*INDIRECT(ADDRESS(ROW()+(0), COLUMN()+(-1), 1)), 2)</f>
        <v>35.48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0.032</v>
      </c>
      <c r="G13" s="12">
        <v>200.12</v>
      </c>
      <c r="H13" s="12">
        <f ca="1">ROUND(INDIRECT(ADDRESS(ROW()+(0), COLUMN()+(-2), 1))*INDIRECT(ADDRESS(ROW()+(0), COLUMN()+(-1), 1)), 2)</f>
        <v>6.4</v>
      </c>
    </row>
    <row r="14" spans="1:8" ht="45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4</v>
      </c>
      <c r="G14" s="12">
        <v>12.09</v>
      </c>
      <c r="H14" s="12">
        <f ca="1">ROUND(INDIRECT(ADDRESS(ROW()+(0), COLUMN()+(-2), 1))*INDIRECT(ADDRESS(ROW()+(0), COLUMN()+(-1), 1)), 2)</f>
        <v>48.36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1.05</v>
      </c>
      <c r="G15" s="12">
        <v>59.95</v>
      </c>
      <c r="H15" s="12">
        <f ca="1">ROUND(INDIRECT(ADDRESS(ROW()+(0), COLUMN()+(-2), 1))*INDIRECT(ADDRESS(ROW()+(0), COLUMN()+(-1), 1)), 2)</f>
        <v>62.95</v>
      </c>
    </row>
    <row r="16" spans="1:8" ht="45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0.061</v>
      </c>
      <c r="G16" s="12">
        <v>24.04</v>
      </c>
      <c r="H16" s="12">
        <f ca="1">ROUND(INDIRECT(ADDRESS(ROW()+(0), COLUMN()+(-2), 1))*INDIRECT(ADDRESS(ROW()+(0), COLUMN()+(-1), 1)), 2)</f>
        <v>1.47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0.35</v>
      </c>
      <c r="G17" s="14">
        <v>11.73</v>
      </c>
      <c r="H17" s="14">
        <f ca="1">ROUND(INDIRECT(ADDRESS(ROW()+(0), COLUMN()+(-2), 1))*INDIRECT(ADDRESS(ROW()+(0), COLUMN()+(-1), 1)), 2)</f>
        <v>4.11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219.86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0.534</v>
      </c>
      <c r="G20" s="12">
        <v>52.46</v>
      </c>
      <c r="H20" s="12">
        <f ca="1">ROUND(INDIRECT(ADDRESS(ROW()+(0), COLUMN()+(-2), 1))*INDIRECT(ADDRESS(ROW()+(0), COLUMN()+(-1), 1)), 2)</f>
        <v>28.01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3">
        <v>0.267</v>
      </c>
      <c r="G21" s="14">
        <v>39.22</v>
      </c>
      <c r="H21" s="14">
        <f ca="1">ROUND(INDIRECT(ADDRESS(ROW()+(0), COLUMN()+(-2), 1))*INDIRECT(ADDRESS(ROW()+(0), COLUMN()+(-1), 1)), 2)</f>
        <v>10.47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1))), 2)</f>
        <v>38.48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9"/>
      <c r="B24" s="19"/>
      <c r="C24" s="19"/>
      <c r="D24" s="20" t="s">
        <v>46</v>
      </c>
      <c r="E24" s="19" t="s">
        <v>47</v>
      </c>
      <c r="F24" s="13">
        <v>2</v>
      </c>
      <c r="G24" s="14">
        <f ca="1">ROUND(SUM(INDIRECT(ADDRESS(ROW()+(-2), COLUMN()+(1), 1)),INDIRECT(ADDRESS(ROW()+(-6), COLUMN()+(1), 1))), 2)</f>
        <v>258.34</v>
      </c>
      <c r="H24" s="14">
        <f ca="1">ROUND(INDIRECT(ADDRESS(ROW()+(0), COLUMN()+(-2), 1))*INDIRECT(ADDRESS(ROW()+(0), COLUMN()+(-1), 1))/100, 2)</f>
        <v>5.17</v>
      </c>
    </row>
    <row r="25" spans="1:8" ht="13.50" thickBot="1" customHeight="1">
      <c r="A25" s="21" t="s">
        <v>48</v>
      </c>
      <c r="B25" s="21"/>
      <c r="C25" s="21"/>
      <c r="D25" s="22"/>
      <c r="E25" s="23"/>
      <c r="F25" s="24" t="s">
        <v>49</v>
      </c>
      <c r="G25" s="25"/>
      <c r="H25" s="26">
        <f ca="1">ROUND(SUM(INDIRECT(ADDRESS(ROW()+(-1), COLUMN()+(0), 1)),INDIRECT(ADDRESS(ROW()+(-3), COLUMN()+(0), 1)),INDIRECT(ADDRESS(ROW()+(-7), COLUMN()+(0), 1))), 2)</f>
        <v>263.51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