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<sst xmlns="http://schemas.openxmlformats.org/spreadsheetml/2006/main" count="29" uniqueCount="29">
  <si>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</si>
  <si>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RET010</t>
  </si>
  <si>
    <t xml:space="preserve">Ud</t>
  </si>
  <si>
    <t xml:space="preserve">Peldaño de rejilla electrosoldada.</t>
  </si>
  <si>
    <r>
      <rPr>
        <b/>
        <sz val="8.25"/>
        <color rgb="FF000000"/>
        <rFont val="Arial"/>
        <family val="2"/>
      </rPr>
      <t xml:space="preserve">Peldaño recto de 700x240 mm, formado por rejilla electrosoldada antideslizante, acabado galvanizado en caliente, realizada con pletinas portantes de acero laminado S235JR, en perfil plano laminado en caliente, de 20x2 mm, separadas 34 mm entre sí, separadores de varilla cuadrada retorcida, de acero con bajo contenido en carbono ISO 16120-2 C4D, de 4 mm de lado, separados 38 mm entre sí y marco de acero laminado S235JR, en perfil plano laminado en caliente; y remate frontal antideslizante, de acero laminado S235JR, en perfil plano laminado en caliente, troquelado</t>
    </r>
    <r>
      <rPr>
        <sz val="8.25"/>
        <color rgb="FF000000"/>
        <rFont val="Arial"/>
        <family val="2"/>
      </rPr>
      <t xml:space="preserve">, </t>
    </r>
    <r>
      <rPr>
        <b/>
        <sz val="8.25"/>
        <color rgb="FF000000"/>
        <rFont val="Arial"/>
        <family val="2"/>
      </rPr>
      <t xml:space="preserve">fijado mediante atornillado</t>
    </r>
    <r>
      <rPr>
        <sz val="8.25"/>
        <color rgb="FF000000"/>
        <rFont val="Arial"/>
        <family val="2"/>
      </rPr>
      <t xml:space="preserve"> sobre zanca metálica de escalera.</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</si>
  <si>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</si>
  <si>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</si>
  <si>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</si>
  <si>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</si>
  <si>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</si>
  <si>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</si>
  <si>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</si>
  <si>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mt07rel020aaa</t>
  </si>
  <si>
    <t xml:space="preserve">Ud</t>
  </si>
  <si>
    <t xml:space="preserve">Peldaño recto de 700x240 mm, formado por rejilla electrosoldada antideslizante, acabado galvanizado en caliente, realizada con pletinas portantes de acero laminado S235JR, en perfil plano laminado en caliente, de 20x2 mm, separadas 34 mm entre sí, separadores de varilla cuadrada retorcida, de acero con bajo contenido en carbono ISO 16120-2 C4D, de 4 mm de lado, separados 38 mm entre sí y marco de acero laminado S235JR, en perfil plano laminado en caliente; y remate frontal antideslizante, de acero laminado S235JR, en perfil plano laminado en caliente, troquelado, para atornillar, incluso elementos de fijación.</t>
  </si>
  <si>
    <t xml:space="preserve">Subtotal materiales:</t>
  </si>
  <si>
    <t xml:space="preserve">Mano de obra</t>
  </si>
  <si>
    <t xml:space="preserve">mo047</t>
  </si>
  <si>
    <t xml:space="preserve">h</t>
  </si>
  <si>
    <t xml:space="preserve">Especialista en montaje de estructura metálica.</t>
  </si>
  <si>
    <t xml:space="preserve">mo094</t>
  </si>
  <si>
    <t xml:space="preserve">h</t>
  </si>
  <si>
    <t xml:space="preserve">Ayudante 1ª en montaje de estructura metálica.</t>
  </si>
  <si>
    <t xml:space="preserve">Subtotal mano de obra:</t>
  </si>
  <si>
    <t xml:space="preserve">Herramienta menor</t>
  </si>
  <si>
    <t xml:space="preserve">%</t>
  </si>
  <si>
    <t xml:space="preserve">Herramienta menor</t>
  </si>
  <si>
    <t xml:space="preserve">Coste de mantenimiento decenal: 72,81Bs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</si>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</sst>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3" customWidth="1"/>
    <col min="2" max="2" width="7.99" customWidth="1"/>
    <col min="3" max="3" width="19.72" customWidth="1"/>
    <col min="4" max="4" width="29.75" customWidth="1"/>
    <col min="5" max="5" width="6.29" customWidth="1"/>
    <col min="6" max="6" width="7.14" customWidth="1"/>
    <col min="7" max="7" width="4.76" customWidth="1"/>
    <col min="8" max="8" width="8.67" customWidth="1"/>
    <col min="9" max="9" width="3.40" customWidth="1"/>
    <col min="10" max="10" width="10.03" customWidth="1"/>
  </cols>
  <sheetData>
    <row r="1" spans="1:1" ht="2.25" thickBot="1" customHeight="1">
      <c r="A1" s="1" t="s">
        <v>0</v>
      </c>
      <c r="B1" s="1"/>
      <c r="C1" s="1"/>
      <c r="D1" s="1"/>
      <c r="E1" s="1"/>
      <c r="F1" s="1"/>
      <c r="G1" s="1"/>
      <c r="H1" s="1"/>
      <c r="I1" s="1"/>
      <c r="J1" s="1"/>
    </row>
    <row r="3" spans="1:10" ht="24.00" thickBot="1" customHeight="1">
      <c r="A3" s="3" t="s">
        <v>1</v>
      </c>
      <c r="B3" s="3"/>
      <c r="C3" s="4" t="s">
        <v>2</v>
      </c>
      <c r="D3" s="3" t="s">
        <v>3</v>
      </c>
      <c r="E3" s="5"/>
      <c r="F3" s="5"/>
      <c r="G3" s="5"/>
      <c r="H3" s="5"/>
      <c r="I3" s="5"/>
      <c r="J3" s="5"/>
    </row>
    <row r="4" spans="1:10" ht="129.00" thickBot="1" customHeight="1">
      <c r="A4" s="6" t="s">
        <v>4</v>
      </c>
      <c r="B4" s="6"/>
      <c r="C4" s="7"/>
      <c r="D4" s="7"/>
      <c r="E4" s="7"/>
      <c r="F4" s="7"/>
      <c r="G4" s="7"/>
      <c r="H4" s="7"/>
      <c r="I4" s="8"/>
      <c r="J4" s="8"/>
    </row>
    <row r="7" spans="1:10" ht="24.00" thickBot="1" customHeight="1">
      <c r="A7" s="9" t="s">
        <v>5</v>
      </c>
      <c r="B7" s="9" t="s">
        <v>6</v>
      </c>
      <c r="C7" s="9" t="s">
        <v>7</v>
      </c>
      <c r="D7" s="9"/>
      <c r="E7" s="9"/>
      <c r="F7" s="10" t="s">
        <v>8</v>
      </c>
      <c r="G7" s="10"/>
      <c r="H7" s="10" t="s">
        <v>9</v>
      </c>
      <c r="I7" s="10"/>
      <c r="J7" s="10" t="s">
        <v>10</v>
      </c>
    </row>
    <row r="8" spans="1:10" ht="13.50" thickBot="1" customHeight="1">
      <c r="A8" s="11">
        <v>1.000000</v>
      </c>
      <c r="B8" s="11"/>
      <c r="C8" s="12" t="s">
        <v>11</v>
      </c>
      <c r="D8" s="12"/>
      <c r="E8" s="12"/>
      <c r="F8" s="12"/>
      <c r="G8" s="12"/>
      <c r="H8" s="11"/>
      <c r="I8" s="11"/>
      <c r="J8" s="11"/>
    </row>
    <row r="9" spans="1:10" ht="108.00" thickBot="1" customHeight="1">
      <c r="A9" s="1" t="s">
        <v>12</v>
      </c>
      <c r="B9" s="13" t="s">
        <v>13</v>
      </c>
      <c r="C9" s="1" t="s">
        <v>14</v>
      </c>
      <c r="D9" s="1"/>
      <c r="E9" s="1"/>
      <c r="F9" s="15">
        <v>1.000000</v>
      </c>
      <c r="G9" s="15"/>
      <c r="H9" s="17">
        <v>115.800000</v>
      </c>
      <c r="I9" s="17"/>
      <c r="J9" s="17">
        <f ca="1">ROUND(INDIRECT(ADDRESS(ROW()+(0), COLUMN()+(-4), 1))*INDIRECT(ADDRESS(ROW()+(0), COLUMN()+(-2), 1)), 2)</f>
        <v>115.800000</v>
      </c>
    </row>
    <row r="10" spans="1:10" ht="13.50" thickBot="1" customHeight="1">
      <c r="A10" s="18"/>
      <c r="B10" s="18"/>
      <c r="C10" s="18"/>
      <c r="D10" s="18"/>
      <c r="E10" s="18"/>
      <c r="F10" s="12" t="s">
        <v>15</v>
      </c>
      <c r="G10" s="12"/>
      <c r="H10" s="12"/>
      <c r="I10" s="12"/>
      <c r="J10" s="20">
        <f ca="1">ROUND(SUM(INDIRECT(ADDRESS(ROW()+(-1), COLUMN()+(0), 1))), 2)</f>
        <v>115.800000</v>
      </c>
    </row>
    <row r="11" spans="1:10" ht="13.50" thickBot="1" customHeight="1">
      <c r="A11" s="18">
        <v>2.000000</v>
      </c>
      <c r="B11" s="18"/>
      <c r="C11" s="21" t="s">
        <v>16</v>
      </c>
      <c r="D11" s="21"/>
      <c r="E11" s="21"/>
      <c r="F11" s="21"/>
      <c r="G11" s="21"/>
      <c r="H11" s="18"/>
      <c r="I11" s="18"/>
      <c r="J11" s="18"/>
    </row>
    <row r="12" spans="1:10" ht="13.50" thickBot="1" customHeight="1">
      <c r="A12" s="1" t="s">
        <v>17</v>
      </c>
      <c r="B12" s="13" t="s">
        <v>18</v>
      </c>
      <c r="C12" s="1" t="s">
        <v>19</v>
      </c>
      <c r="D12" s="1"/>
      <c r="E12" s="1"/>
      <c r="F12" s="14">
        <v>0.126000</v>
      </c>
      <c r="G12" s="14"/>
      <c r="H12" s="16">
        <v>33.660000</v>
      </c>
      <c r="I12" s="16"/>
      <c r="J12" s="16">
        <f ca="1">ROUND(INDIRECT(ADDRESS(ROW()+(0), COLUMN()+(-4), 1))*INDIRECT(ADDRESS(ROW()+(0), COLUMN()+(-2), 1)), 2)</f>
        <v>4.240000</v>
      </c>
    </row>
    <row r="13" spans="1:10" ht="13.50" thickBot="1" customHeight="1">
      <c r="A13" s="1" t="s">
        <v>20</v>
      </c>
      <c r="B13" s="13" t="s">
        <v>21</v>
      </c>
      <c r="C13" s="1" t="s">
        <v>22</v>
      </c>
      <c r="D13" s="1"/>
      <c r="E13" s="1"/>
      <c r="F13" s="15">
        <v>0.126000</v>
      </c>
      <c r="G13" s="15"/>
      <c r="H13" s="17">
        <v>24.790000</v>
      </c>
      <c r="I13" s="17"/>
      <c r="J13" s="17">
        <f ca="1">ROUND(INDIRECT(ADDRESS(ROW()+(0), COLUMN()+(-4), 1))*INDIRECT(ADDRESS(ROW()+(0), COLUMN()+(-2), 1)), 2)</f>
        <v>3.120000</v>
      </c>
    </row>
    <row r="14" spans="1:10" ht="13.50" thickBot="1" customHeight="1">
      <c r="A14" s="18"/>
      <c r="B14" s="18"/>
      <c r="C14" s="18"/>
      <c r="D14" s="18"/>
      <c r="E14" s="18"/>
      <c r="F14" s="12" t="s">
        <v>23</v>
      </c>
      <c r="G14" s="12"/>
      <c r="H14" s="12"/>
      <c r="I14" s="12"/>
      <c r="J14" s="20">
        <f ca="1">ROUND(SUM(INDIRECT(ADDRESS(ROW()+(-1), COLUMN()+(0), 1)),INDIRECT(ADDRESS(ROW()+(-2), COLUMN()+(0), 1))), 2)</f>
        <v>7.360000</v>
      </c>
    </row>
    <row r="15" spans="1:10" ht="13.50" thickBot="1" customHeight="1">
      <c r="A15" s="18">
        <v>3.000000</v>
      </c>
      <c r="B15" s="18"/>
      <c r="C15" s="21" t="s">
        <v>24</v>
      </c>
      <c r="D15" s="21"/>
      <c r="E15" s="21"/>
      <c r="F15" s="21"/>
      <c r="G15" s="21"/>
      <c r="H15" s="18"/>
      <c r="I15" s="18"/>
      <c r="J15" s="18"/>
    </row>
    <row r="16" spans="1:10" ht="13.50" thickBot="1" customHeight="1">
      <c r="A16" s="22"/>
      <c r="B16" s="23" t="s">
        <v>25</v>
      </c>
      <c r="C16" s="22" t="s">
        <v>26</v>
      </c>
      <c r="D16" s="22"/>
      <c r="E16" s="22"/>
      <c r="F16" s="15">
        <v>2.000000</v>
      </c>
      <c r="G16" s="15"/>
      <c r="H16" s="17">
        <f ca="1">ROUND(SUM(INDIRECT(ADDRESS(ROW()+(-2), COLUMN()+(2), 1)),INDIRECT(ADDRESS(ROW()+(-6), COLUMN()+(2), 1))), 2)</f>
        <v>123.160000</v>
      </c>
      <c r="I16" s="17"/>
      <c r="J16" s="17">
        <f ca="1">ROUND(INDIRECT(ADDRESS(ROW()+(0), COLUMN()+(-4), 1))*INDIRECT(ADDRESS(ROW()+(0), COLUMN()+(-2), 1))/100, 2)</f>
        <v>2.460000</v>
      </c>
    </row>
    <row r="17" spans="1:10" ht="13.50" thickBot="1" customHeight="1">
      <c r="A17" s="6" t="s">
        <v>27</v>
      </c>
      <c r="B17" s="7"/>
      <c r="C17" s="8"/>
      <c r="D17" s="8"/>
      <c r="E17" s="8"/>
      <c r="F17" s="24" t="s">
        <v>28</v>
      </c>
      <c r="G17" s="24"/>
      <c r="H17" s="25"/>
      <c r="I17" s="25"/>
      <c r="J17" s="26">
        <f ca="1">ROUND(SUM(INDIRECT(ADDRESS(ROW()+(-1), COLUMN()+(0), 1)),INDIRECT(ADDRESS(ROW()+(-3), COLUMN()+(0), 1)),INDIRECT(ADDRESS(ROW()+(-7), COLUMN()+(0), 1))), 2)</f>
        <v>125.620000</v>
      </c>
    </row>
  </sheetData>
  <mergeCells count="33">
    <mergeCell ref="A1:J1"/>
    <mergeCell ref="A3:B3"/>
    <mergeCell ref="E3:F3"/>
    <mergeCell ref="G3:H3"/>
    <mergeCell ref="I3:J3"/>
    <mergeCell ref="A4:J4"/>
    <mergeCell ref="C7:E7"/>
    <mergeCell ref="F7:G7"/>
    <mergeCell ref="H7:I7"/>
    <mergeCell ref="C8:G8"/>
    <mergeCell ref="H8:I8"/>
    <mergeCell ref="C9:E9"/>
    <mergeCell ref="F9:G9"/>
    <mergeCell ref="H9:I9"/>
    <mergeCell ref="C10:E10"/>
    <mergeCell ref="F10:I10"/>
    <mergeCell ref="C11:G11"/>
    <mergeCell ref="H11:I11"/>
    <mergeCell ref="C12:E12"/>
    <mergeCell ref="F12:G12"/>
    <mergeCell ref="H12:I12"/>
    <mergeCell ref="C13:E13"/>
    <mergeCell ref="F13:G13"/>
    <mergeCell ref="H13:I13"/>
    <mergeCell ref="C14:E14"/>
    <mergeCell ref="F14:I14"/>
    <mergeCell ref="C15:G15"/>
    <mergeCell ref="H15:I15"/>
    <mergeCell ref="C16:E16"/>
    <mergeCell ref="F16:G16"/>
    <mergeCell ref="H16:I16"/>
    <mergeCell ref="A17:E17"/>
    <mergeCell ref="F17:I17"/>
  </mergeCells>
  <pageMargins left="0.620079" right="0.472441" top="0.472441" bottom="0.472441" header="0.0" footer="0.0"/>
  <pageSetup paperSize="9" orientation="portrait"/>
  <rowBreaks count="0" manualBreakCount="0">
    </rowBreaks>
</worksheet>
</file>