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<sst xmlns="http://schemas.openxmlformats.org/spreadsheetml/2006/main" count="41" uniqueCount="41">
  <si>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</si>
  <si>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REP020</t>
  </si>
  <si>
    <t xml:space="preserve">m</t>
  </si>
  <si>
    <t xml:space="preserve">Revestimiento de peldaño de escalera interior, con piezas de piedra natural. Colocación en capa gruesa.</t>
  </si>
  <si>
    <r>
      <rPr>
        <sz val="8.25"/>
        <color rgb="FF000000"/>
        <rFont val="Arial"/>
        <family val="2"/>
      </rPr>
      <t xml:space="preserve">Revestimiento de peldaño de escalera interior, de 100 cm de anchura, con piezas de piedra natural, con forma recta, formado por huella recto de mármol, procedente de España, Crema Levante, longitud hasta 100 cm y 3 cm de espesor, cara y cantos pulidos y tabica de mármol, procedente de España, Crema Levante, hasta 100 cm de largo por 16 cm de ancho y 2 cm de espesor, pulida. COLOCACIÓN: en capa gruesa con mortero de cemento 1:6. REJUNTADO: con mortero de juntas cementoso, CG1, para junta mínima (entre 1,5 y 3 mm), con la misma tonalidad de las piezas.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</si>
  <si>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</si>
  <si>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</si>
  <si>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</si>
  <si>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</si>
  <si>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</si>
  <si>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</si>
  <si>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</si>
  <si>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mt18pmn110ka</t>
  </si>
  <si>
    <t xml:space="preserve">Ud</t>
  </si>
  <si>
    <t xml:space="preserve">Huella para peldaño recto de mármol, procedente de España, Crema Levante, longitud hasta 100 cm y 3 cm de espesor, cara y cantos pulidos, densidad 2720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</si>
  <si>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mt18pmn111ka</t>
  </si>
  <si>
    <t xml:space="preserve">Ud</t>
  </si>
  <si>
    <t xml:space="preserve">Tabica para peldaño de mármol, procedente de España, Crema Levante, hasta 100 cm de largo por 16 cm de ancho y 2 cm de espesor, pulida,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</si>
  <si>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</si>
  <si>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</si>
  <si>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</si>
  <si>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</si>
  <si>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</si>
  <si>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t>
  </si>
  <si>
    <t xml:space="preserve">Subtotal materiales:</t>
  </si>
  <si>
    <t xml:space="preserve">Mano de obra</t>
  </si>
  <si>
    <t xml:space="preserve">mo023</t>
  </si>
  <si>
    <t xml:space="preserve">h</t>
  </si>
  <si>
    <t xml:space="preserve">Especialista colocador de pisos.</t>
  </si>
  <si>
    <t xml:space="preserve">mo061</t>
  </si>
  <si>
    <t xml:space="preserve">h</t>
  </si>
  <si>
    <t xml:space="preserve">Ayudante 1ª colocador de pisos.</t>
  </si>
  <si>
    <t xml:space="preserve">mo113</t>
  </si>
  <si>
    <t xml:space="preserve">h</t>
  </si>
  <si>
    <t xml:space="preserve">Ayudante 2ª de construcción.</t>
  </si>
  <si>
    <t xml:space="preserve">Subtotal mano de obra:</t>
  </si>
  <si>
    <t xml:space="preserve">Herramienta menor</t>
  </si>
  <si>
    <t xml:space="preserve">%</t>
  </si>
  <si>
    <t xml:space="preserve">Herramienta menor</t>
  </si>
  <si>
    <t xml:space="preserve">Coste de mantenimiento decenal: 37,26Bs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</si>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</sst>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82" customWidth="1"/>
    <col min="4" max="4" width="73.27"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119.11</v>
      </c>
      <c r="G10" s="12">
        <f ca="1">ROUND(INDIRECT(ADDRESS(ROW()+(0), COLUMN()+(-2), 1))*INDIRECT(ADDRESS(ROW()+(0), COLUMN()+(-1), 1)), 2)</f>
        <v>119.11</v>
      </c>
    </row>
    <row r="11" spans="1:7" ht="76.50" thickBot="1" customHeight="1">
      <c r="A11" s="1" t="s">
        <v>15</v>
      </c>
      <c r="B11" s="1"/>
      <c r="C11" s="10" t="s">
        <v>16</v>
      </c>
      <c r="D11" s="1" t="s">
        <v>17</v>
      </c>
      <c r="E11" s="11">
        <v>1</v>
      </c>
      <c r="F11" s="12">
        <v>89.39</v>
      </c>
      <c r="G11" s="12">
        <f ca="1">ROUND(INDIRECT(ADDRESS(ROW()+(0), COLUMN()+(-2), 1))*INDIRECT(ADDRESS(ROW()+(0), COLUMN()+(-1), 1)), 2)</f>
        <v>89.39</v>
      </c>
    </row>
    <row r="12" spans="1:7" ht="24.00" thickBot="1" customHeight="1">
      <c r="A12" s="1" t="s">
        <v>18</v>
      </c>
      <c r="B12" s="1"/>
      <c r="C12" s="10" t="s">
        <v>19</v>
      </c>
      <c r="D12" s="1" t="s">
        <v>20</v>
      </c>
      <c r="E12" s="11">
        <v>0.02</v>
      </c>
      <c r="F12" s="12">
        <v>869.22</v>
      </c>
      <c r="G12" s="12">
        <f ca="1">ROUND(INDIRECT(ADDRESS(ROW()+(0), COLUMN()+(-2), 1))*INDIRECT(ADDRESS(ROW()+(0), COLUMN()+(-1), 1)), 2)</f>
        <v>17.38</v>
      </c>
    </row>
    <row r="13" spans="1:7" ht="13.50" thickBot="1" customHeight="1">
      <c r="A13" s="1" t="s">
        <v>21</v>
      </c>
      <c r="B13" s="1"/>
      <c r="C13" s="10" t="s">
        <v>22</v>
      </c>
      <c r="D13" s="1" t="s">
        <v>23</v>
      </c>
      <c r="E13" s="13">
        <v>0.15</v>
      </c>
      <c r="F13" s="14">
        <v>5.28</v>
      </c>
      <c r="G13" s="14">
        <f ca="1">ROUND(INDIRECT(ADDRESS(ROW()+(0), COLUMN()+(-2), 1))*INDIRECT(ADDRESS(ROW()+(0), COLUMN()+(-1), 1)), 2)</f>
        <v>0.79</v>
      </c>
    </row>
    <row r="14" spans="1:7" ht="13.50" thickBot="1" customHeight="1">
      <c r="A14" s="15"/>
      <c r="B14" s="15"/>
      <c r="C14" s="15"/>
      <c r="D14" s="15"/>
      <c r="E14" s="9" t="s">
        <v>24</v>
      </c>
      <c r="F14" s="9"/>
      <c r="G14" s="17">
        <f ca="1">ROUND(SUM(INDIRECT(ADDRESS(ROW()+(-1), COLUMN()+(0), 1)),INDIRECT(ADDRESS(ROW()+(-2), COLUMN()+(0), 1)),INDIRECT(ADDRESS(ROW()+(-3), COLUMN()+(0), 1)),INDIRECT(ADDRESS(ROW()+(-4), COLUMN()+(0), 1))), 2)</f>
        <v>226.67</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0.716</v>
      </c>
      <c r="F16" s="12">
        <v>59.67</v>
      </c>
      <c r="G16" s="12">
        <f ca="1">ROUND(INDIRECT(ADDRESS(ROW()+(0), COLUMN()+(-2), 1))*INDIRECT(ADDRESS(ROW()+(0), COLUMN()+(-1), 1)), 2)</f>
        <v>42.72</v>
      </c>
    </row>
    <row r="17" spans="1:7" ht="13.50" thickBot="1" customHeight="1">
      <c r="A17" s="1" t="s">
        <v>29</v>
      </c>
      <c r="B17" s="1"/>
      <c r="C17" s="10" t="s">
        <v>30</v>
      </c>
      <c r="D17" s="1" t="s">
        <v>31</v>
      </c>
      <c r="E17" s="11">
        <v>0.716</v>
      </c>
      <c r="F17" s="12">
        <v>44.6</v>
      </c>
      <c r="G17" s="12">
        <f ca="1">ROUND(INDIRECT(ADDRESS(ROW()+(0), COLUMN()+(-2), 1))*INDIRECT(ADDRESS(ROW()+(0), COLUMN()+(-1), 1)), 2)</f>
        <v>31.93</v>
      </c>
    </row>
    <row r="18" spans="1:7" ht="13.50" thickBot="1" customHeight="1">
      <c r="A18" s="1" t="s">
        <v>32</v>
      </c>
      <c r="B18" s="1"/>
      <c r="C18" s="10" t="s">
        <v>33</v>
      </c>
      <c r="D18" s="1" t="s">
        <v>34</v>
      </c>
      <c r="E18" s="13">
        <v>0.716</v>
      </c>
      <c r="F18" s="14">
        <v>42.97</v>
      </c>
      <c r="G18" s="14">
        <f ca="1">ROUND(INDIRECT(ADDRESS(ROW()+(0), COLUMN()+(-2), 1))*INDIRECT(ADDRESS(ROW()+(0), COLUMN()+(-1), 1)), 2)</f>
        <v>30.77</v>
      </c>
    </row>
    <row r="19" spans="1:7" ht="13.50" thickBot="1" customHeight="1">
      <c r="A19" s="15"/>
      <c r="B19" s="15"/>
      <c r="C19" s="15"/>
      <c r="D19" s="15"/>
      <c r="E19" s="9" t="s">
        <v>35</v>
      </c>
      <c r="F19" s="9"/>
      <c r="G19" s="17">
        <f ca="1">ROUND(SUM(INDIRECT(ADDRESS(ROW()+(-1), COLUMN()+(0), 1)),INDIRECT(ADDRESS(ROW()+(-2), COLUMN()+(0), 1)),INDIRECT(ADDRESS(ROW()+(-3), COLUMN()+(0), 1))), 2)</f>
        <v>105.42</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1)),INDIRECT(ADDRESS(ROW()+(-7), COLUMN()+(1), 1))), 2)</f>
        <v>332.09</v>
      </c>
      <c r="G21" s="14">
        <f ca="1">ROUND(INDIRECT(ADDRESS(ROW()+(0), COLUMN()+(-2), 1))*INDIRECT(ADDRESS(ROW()+(0), COLUMN()+(-1), 1))/100, 2)</f>
        <v>6.64</v>
      </c>
    </row>
    <row r="22" spans="1:7" ht="13.50" thickBot="1" customHeight="1">
      <c r="A22" s="21" t="s">
        <v>39</v>
      </c>
      <c r="B22" s="21"/>
      <c r="C22" s="22"/>
      <c r="D22" s="23"/>
      <c r="E22" s="24" t="s">
        <v>40</v>
      </c>
      <c r="F22" s="25"/>
      <c r="G22" s="26">
        <f ca="1">ROUND(SUM(INDIRECT(ADDRESS(ROW()+(-1), COLUMN()+(0), 1)),INDIRECT(ADDRESS(ROW()+(-3), COLUMN()+(0), 1)),INDIRECT(ADDRESS(ROW()+(-8), COLUMN()+(0), 1))), 2)</f>
        <v>338.73</v>
      </c>
    </row>
  </sheetData>
  <mergeCells count="24">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