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<sst xmlns="http://schemas.openxmlformats.org/spreadsheetml/2006/main" count="61" uniqueCount="61">
  <si>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</si>
  <si>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RCG030</t>
  </si>
  <si>
    <t xml:space="preserve">m²</t>
  </si>
  <si>
    <t xml:space="preserve">Sistema "BUTECH" de aplacado cerámico para fachadas.</t>
  </si>
  <si>
    <r>
      <rPr>
        <sz val="8.25"/>
        <color rgb="FF000000"/>
        <rFont val="Arial"/>
        <family val="2"/>
      </rPr>
      <t xml:space="preserve">Aplacado con placa de gres porcelánico de gran formato STON-KER de "BUTECH", "PORCELANOSA GRUPO", serie Block, acabado Carpatia Beige, de 8,1x66x1 cm, colocada mediante el sistema FP de "BUTECH".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</si>
  <si>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</si>
  <si>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</si>
  <si>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</si>
  <si>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</si>
  <si>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</si>
  <si>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</si>
  <si>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</si>
  <si>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mt12pcb020ael1</t>
  </si>
  <si>
    <t xml:space="preserve">m²</t>
  </si>
  <si>
    <t xml:space="preserve">Placa de gres porcelánico de gran formato STON-KER de "BUTECH", "PORCELANOSA GRUPO", serie Block, acabado Carpatia Beige, de 8,1x66x1 cm.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</si>
  <si>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</si>
  <si>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</si>
  <si>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</si>
  <si>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</si>
  <si>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</si>
  <si>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</si>
  <si>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mt08cem000j</t>
  </si>
  <si>
    <t xml:space="preserve">kg</t>
  </si>
  <si>
    <t xml:space="preserve">Cemento gris en sacos.</t>
  </si>
  <si>
    <t xml:space="preserve">mt09mcb030c</t>
  </si>
  <si>
    <t xml:space="preserve">kg</t>
  </si>
  <si>
    <t xml:space="preserve">Aditivo de resina sintética en dispersión acuosa Unicem, "BUTECH", para mejorar las prestaciones mecánicas de revoques de morteros de cemento o como puente de unión entre capas de mortero.</t>
  </si>
  <si>
    <t xml:space="preserve">mt09mcb010g</t>
  </si>
  <si>
    <t xml:space="preserve">kg</t>
  </si>
  <si>
    <t xml:space="preserve">Adhesivo cementoso mejorado, C2 TE, con deslizamiento reducido y tiempo abierto ampliado, Fr-one Gris "BUTECH", para fachadas cerámicas, compuesto por cementos de alta resistencia, agregados seleccionados y alto contenido en resinas sintéticas.</t>
  </si>
  <si>
    <t xml:space="preserve">mt09mcb030b</t>
  </si>
  <si>
    <t xml:space="preserve">kg</t>
  </si>
  <si>
    <t xml:space="preserve">Aditivo de resina sintética en dispersión acuosa Unilax, "BUTECH", para mezclar con adhesivo cementoso.</t>
  </si>
  <si>
    <t xml:space="preserve">mt12pcb110c</t>
  </si>
  <si>
    <t xml:space="preserve">Ud</t>
  </si>
  <si>
    <t xml:space="preserve">Anclaje tipo grapa vista metálica para el sistema Fachadas Pegadas de "BUTECH".</t>
  </si>
  <si>
    <t xml:space="preserve">mt09mcb020da</t>
  </si>
  <si>
    <t xml:space="preserve">kg</t>
  </si>
  <si>
    <t xml:space="preserve">Mortero de juntas cementoso de fraguado y endurecimiento rápido Colorstuk rapid "BUTECH", tipo CG2, color Manhattan, para juntas de 2 a 15 mm, compuesto por conglomerantes hidráulicos específicos, agregados seleccionados y aditivos especiales, apto para todo tipo de baldosas cerámicas y piedras naturales.</t>
  </si>
  <si>
    <t xml:space="preserve">mt15sjb010a</t>
  </si>
  <si>
    <t xml:space="preserve">Ud</t>
  </si>
  <si>
    <t xml:space="preserve">Cartucho con 310 ml de sellante monocomponente a base de poliuretano P-404 de "BUTECH", color blanco, para juntas de dilatación en revestimientos cerámicos.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</si>
  <si>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</si>
  <si>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</si>
  <si>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</si>
  <si>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</si>
  <si>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Hormigonera.</t>
  </si>
  <si>
    <t xml:space="preserve">Subtotal equipo y herramienta:</t>
  </si>
  <si>
    <t xml:space="preserve">Mano de obra</t>
  </si>
  <si>
    <t xml:space="preserve">mo014</t>
  </si>
  <si>
    <t xml:space="preserve">h</t>
  </si>
  <si>
    <t xml:space="preserve">Especialista en montaje de aplacados cerámicos.</t>
  </si>
  <si>
    <t xml:space="preserve">mo081</t>
  </si>
  <si>
    <t xml:space="preserve">h</t>
  </si>
  <si>
    <t xml:space="preserve">Ayudante 1ª en montaje de aplacados cerámicos.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</si>
  <si>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</si>
  <si>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</si>
  <si>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</si>
  <si>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</si>
  <si>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157,29Bs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</si>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</sst>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.82" customWidth="1"/>
    <col min="4" max="4" width="65.96" customWidth="1"/>
    <col min="5" max="5" width="14.96" customWidth="1"/>
    <col min="6" max="6" width="15.13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456.54</v>
      </c>
      <c r="G10" s="12">
        <f ca="1">ROUND(INDIRECT(ADDRESS(ROW()+(0), COLUMN()+(-2), 1))*INDIRECT(ADDRESS(ROW()+(0), COLUMN()+(-1), 1)), 2)</f>
        <v>456.54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0.006</v>
      </c>
      <c r="F11" s="12">
        <v>10.72</v>
      </c>
      <c r="G11" s="12">
        <f ca="1">ROUND(INDIRECT(ADDRESS(ROW()+(0), COLUMN()+(-2), 1))*INDIRECT(ADDRESS(ROW()+(0), COLUMN()+(-1), 1)), 2)</f>
        <v>0.06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0.033</v>
      </c>
      <c r="F12" s="12">
        <v>146.09</v>
      </c>
      <c r="G12" s="12">
        <f ca="1">ROUND(INDIRECT(ADDRESS(ROW()+(0), COLUMN()+(-2), 1))*INDIRECT(ADDRESS(ROW()+(0), COLUMN()+(-1), 1)), 2)</f>
        <v>4.82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5</v>
      </c>
      <c r="F13" s="12">
        <v>1.12</v>
      </c>
      <c r="G13" s="12">
        <f ca="1">ROUND(INDIRECT(ADDRESS(ROW()+(0), COLUMN()+(-2), 1))*INDIRECT(ADDRESS(ROW()+(0), COLUMN()+(-1), 1)), 2)</f>
        <v>5.6</v>
      </c>
    </row>
    <row r="14" spans="1:7" ht="34.50" thickBot="1" customHeight="1">
      <c r="A14" s="1" t="s">
        <v>24</v>
      </c>
      <c r="B14" s="1"/>
      <c r="C14" s="10" t="s">
        <v>25</v>
      </c>
      <c r="D14" s="1" t="s">
        <v>26</v>
      </c>
      <c r="E14" s="11">
        <v>0.68</v>
      </c>
      <c r="F14" s="12">
        <v>24.38</v>
      </c>
      <c r="G14" s="12">
        <f ca="1">ROUND(INDIRECT(ADDRESS(ROW()+(0), COLUMN()+(-2), 1))*INDIRECT(ADDRESS(ROW()+(0), COLUMN()+(-1), 1)), 2)</f>
        <v>16.58</v>
      </c>
    </row>
    <row r="15" spans="1:7" ht="45.00" thickBot="1" customHeight="1">
      <c r="A15" s="1" t="s">
        <v>27</v>
      </c>
      <c r="B15" s="1"/>
      <c r="C15" s="10" t="s">
        <v>28</v>
      </c>
      <c r="D15" s="1" t="s">
        <v>29</v>
      </c>
      <c r="E15" s="11">
        <v>5</v>
      </c>
      <c r="F15" s="12">
        <v>3.87</v>
      </c>
      <c r="G15" s="12">
        <f ca="1">ROUND(INDIRECT(ADDRESS(ROW()+(0), COLUMN()+(-2), 1))*INDIRECT(ADDRESS(ROW()+(0), COLUMN()+(-1), 1)), 2)</f>
        <v>19.35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1">
        <v>1.5</v>
      </c>
      <c r="F16" s="12">
        <v>16.64</v>
      </c>
      <c r="G16" s="12">
        <f ca="1">ROUND(INDIRECT(ADDRESS(ROW()+(0), COLUMN()+(-2), 1))*INDIRECT(ADDRESS(ROW()+(0), COLUMN()+(-1), 1)), 2)</f>
        <v>24.96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1">
        <v>2</v>
      </c>
      <c r="F17" s="12">
        <v>11.78</v>
      </c>
      <c r="G17" s="12">
        <f ca="1">ROUND(INDIRECT(ADDRESS(ROW()+(0), COLUMN()+(-2), 1))*INDIRECT(ADDRESS(ROW()+(0), COLUMN()+(-1), 1)), 2)</f>
        <v>23.56</v>
      </c>
    </row>
    <row r="18" spans="1:7" ht="55.50" thickBot="1" customHeight="1">
      <c r="A18" s="1" t="s">
        <v>36</v>
      </c>
      <c r="B18" s="1"/>
      <c r="C18" s="10" t="s">
        <v>37</v>
      </c>
      <c r="D18" s="1" t="s">
        <v>38</v>
      </c>
      <c r="E18" s="11">
        <v>0.35</v>
      </c>
      <c r="F18" s="12">
        <v>15.19</v>
      </c>
      <c r="G18" s="12">
        <f ca="1">ROUND(INDIRECT(ADDRESS(ROW()+(0), COLUMN()+(-2), 1))*INDIRECT(ADDRESS(ROW()+(0), COLUMN()+(-1), 1)), 2)</f>
        <v>5.32</v>
      </c>
    </row>
    <row r="19" spans="1:7" ht="34.50" thickBot="1" customHeight="1">
      <c r="A19" s="1" t="s">
        <v>39</v>
      </c>
      <c r="B19" s="1"/>
      <c r="C19" s="10" t="s">
        <v>40</v>
      </c>
      <c r="D19" s="1" t="s">
        <v>41</v>
      </c>
      <c r="E19" s="13">
        <v>0.206</v>
      </c>
      <c r="F19" s="14">
        <v>54.44</v>
      </c>
      <c r="G19" s="14">
        <f ca="1">ROUND(INDIRECT(ADDRESS(ROW()+(0), COLUMN()+(-2), 1))*INDIRECT(ADDRESS(ROW()+(0), COLUMN()+(-1), 1)), 2)</f>
        <v>11.21</v>
      </c>
    </row>
    <row r="20" spans="1:7" ht="13.50" thickBot="1" customHeight="1">
      <c r="A20" s="15"/>
      <c r="B20" s="15"/>
      <c r="C20" s="15"/>
      <c r="D20" s="15"/>
      <c r="E20" s="9" t="s">
        <v>42</v>
      </c>
      <c r="F20" s="9"/>
      <c r="G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568</v>
      </c>
    </row>
    <row r="21" spans="1:7" ht="13.50" thickBot="1" customHeight="1">
      <c r="A21" s="15">
        <v>2</v>
      </c>
      <c r="B21" s="15"/>
      <c r="C21" s="15"/>
      <c r="D21" s="18" t="s">
        <v>43</v>
      </c>
      <c r="E21" s="18"/>
      <c r="F21" s="15"/>
      <c r="G21" s="15"/>
    </row>
    <row r="22" spans="1:7" ht="13.50" thickBot="1" customHeight="1">
      <c r="A22" s="1" t="s">
        <v>44</v>
      </c>
      <c r="B22" s="1"/>
      <c r="C22" s="10" t="s">
        <v>45</v>
      </c>
      <c r="D22" s="1" t="s">
        <v>46</v>
      </c>
      <c r="E22" s="13">
        <v>0.016</v>
      </c>
      <c r="F22" s="14">
        <v>10.32</v>
      </c>
      <c r="G22" s="14">
        <f ca="1">ROUND(INDIRECT(ADDRESS(ROW()+(0), COLUMN()+(-2), 1))*INDIRECT(ADDRESS(ROW()+(0), COLUMN()+(-1), 1)), 2)</f>
        <v>0.17</v>
      </c>
    </row>
    <row r="23" spans="1:7" ht="13.50" thickBot="1" customHeight="1">
      <c r="A23" s="15"/>
      <c r="B23" s="15"/>
      <c r="C23" s="15"/>
      <c r="D23" s="15"/>
      <c r="E23" s="9" t="s">
        <v>47</v>
      </c>
      <c r="F23" s="9"/>
      <c r="G23" s="17">
        <f ca="1">ROUND(SUM(INDIRECT(ADDRESS(ROW()+(-1), COLUMN()+(0), 1))), 2)</f>
        <v>0.17</v>
      </c>
    </row>
    <row r="24" spans="1:7" ht="13.50" thickBot="1" customHeight="1">
      <c r="A24" s="15">
        <v>3</v>
      </c>
      <c r="B24" s="15"/>
      <c r="C24" s="15"/>
      <c r="D24" s="18" t="s">
        <v>48</v>
      </c>
      <c r="E24" s="18"/>
      <c r="F24" s="15"/>
      <c r="G24" s="15"/>
    </row>
    <row r="25" spans="1:7" ht="13.50" thickBot="1" customHeight="1">
      <c r="A25" s="1" t="s">
        <v>49</v>
      </c>
      <c r="B25" s="1"/>
      <c r="C25" s="10" t="s">
        <v>50</v>
      </c>
      <c r="D25" s="1" t="s">
        <v>51</v>
      </c>
      <c r="E25" s="11">
        <v>1.342</v>
      </c>
      <c r="F25" s="12">
        <v>41.48</v>
      </c>
      <c r="G25" s="12">
        <f ca="1">ROUND(INDIRECT(ADDRESS(ROW()+(0), COLUMN()+(-2), 1))*INDIRECT(ADDRESS(ROW()+(0), COLUMN()+(-1), 1)), 2)</f>
        <v>55.67</v>
      </c>
    </row>
    <row r="26" spans="1:7" ht="13.50" thickBot="1" customHeight="1">
      <c r="A26" s="1" t="s">
        <v>52</v>
      </c>
      <c r="B26" s="1"/>
      <c r="C26" s="10" t="s">
        <v>53</v>
      </c>
      <c r="D26" s="1" t="s">
        <v>54</v>
      </c>
      <c r="E26" s="13">
        <v>1.557</v>
      </c>
      <c r="F26" s="14">
        <v>29.95</v>
      </c>
      <c r="G26" s="14">
        <f ca="1">ROUND(INDIRECT(ADDRESS(ROW()+(0), COLUMN()+(-2), 1))*INDIRECT(ADDRESS(ROW()+(0), COLUMN()+(-1), 1)), 2)</f>
        <v>46.63</v>
      </c>
    </row>
    <row r="27" spans="1:7" ht="13.50" thickBot="1" customHeight="1">
      <c r="A27" s="15"/>
      <c r="B27" s="15"/>
      <c r="C27" s="15"/>
      <c r="D27" s="15"/>
      <c r="E27" s="9" t="s">
        <v>55</v>
      </c>
      <c r="F27" s="9"/>
      <c r="G27" s="17">
        <f ca="1">ROUND(SUM(INDIRECT(ADDRESS(ROW()+(-1), COLUMN()+(0), 1)),INDIRECT(ADDRESS(ROW()+(-2), COLUMN()+(0), 1))), 2)</f>
        <v>102.3</v>
      </c>
    </row>
    <row r="28" spans="1:7" ht="13.50" thickBot="1" customHeight="1">
      <c r="A28" s="15">
        <v>4</v>
      </c>
      <c r="B28" s="15"/>
      <c r="C28" s="15"/>
      <c r="D28" s="18" t="s">
        <v>56</v>
      </c>
      <c r="E28" s="18"/>
      <c r="F28" s="15"/>
      <c r="G28" s="15"/>
    </row>
    <row r="29" spans="1:7" ht="13.50" thickBot="1" customHeight="1">
      <c r="A29" s="19"/>
      <c r="B29" s="19"/>
      <c r="C29" s="20" t="s">
        <v>57</v>
      </c>
      <c r="D29" s="19" t="s">
        <v>58</v>
      </c>
      <c r="E29" s="13">
        <v>2</v>
      </c>
      <c r="F29" s="14">
        <f ca="1">ROUND(SUM(INDIRECT(ADDRESS(ROW()+(-2), COLUMN()+(1), 1)),INDIRECT(ADDRESS(ROW()+(-6), COLUMN()+(1), 1)),INDIRECT(ADDRESS(ROW()+(-9), COLUMN()+(1), 1))), 2)</f>
        <v>670.47</v>
      </c>
      <c r="G29" s="14">
        <f ca="1">ROUND(INDIRECT(ADDRESS(ROW()+(0), COLUMN()+(-2), 1))*INDIRECT(ADDRESS(ROW()+(0), COLUMN()+(-1), 1))/100, 2)</f>
        <v>13.41</v>
      </c>
    </row>
    <row r="30" spans="1:7" ht="13.50" thickBot="1" customHeight="1">
      <c r="A30" s="21" t="s">
        <v>59</v>
      </c>
      <c r="B30" s="21"/>
      <c r="C30" s="22"/>
      <c r="D30" s="23"/>
      <c r="E30" s="24" t="s">
        <v>60</v>
      </c>
      <c r="F30" s="25"/>
      <c r="G30" s="26">
        <f ca="1">ROUND(SUM(INDIRECT(ADDRESS(ROW()+(-1), COLUMN()+(0), 1)),INDIRECT(ADDRESS(ROW()+(-3), COLUMN()+(0), 1)),INDIRECT(ADDRESS(ROW()+(-7), COLUMN()+(0), 1)),INDIRECT(ADDRESS(ROW()+(-10), COLUMN()+(0), 1))), 2)</f>
        <v>683.88</v>
      </c>
    </row>
  </sheetData>
  <mergeCells count="3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E20:F20"/>
    <mergeCell ref="A21:B21"/>
    <mergeCell ref="D21:E21"/>
    <mergeCell ref="A22:B22"/>
    <mergeCell ref="A23:B23"/>
    <mergeCell ref="E23:F23"/>
    <mergeCell ref="A24:B24"/>
    <mergeCell ref="D24:E24"/>
    <mergeCell ref="A25:B25"/>
    <mergeCell ref="A26:B26"/>
    <mergeCell ref="A27:B27"/>
    <mergeCell ref="E27:F27"/>
    <mergeCell ref="A28:B28"/>
    <mergeCell ref="D28:E28"/>
    <mergeCell ref="A29:B29"/>
    <mergeCell ref="A30:D30"/>
    <mergeCell ref="E30:F30"/>
  </mergeCells>
  <pageMargins left="0.147638" right="0.147638" top="0.206693" bottom="0.206693" header="0.0" footer="0.0"/>
  <pageSetup paperSize="9" orientation="portrait"/>
  <rowBreaks count="0" manualBreakCount="0">
    </rowBreaks>
</worksheet>
</file>