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<sst xmlns="http://schemas.openxmlformats.org/spreadsheetml/2006/main" count="28" uniqueCount="28">
  <si>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</si>
  <si>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QAW060</t>
  </si>
  <si>
    <t xml:space="preserve">m²</t>
  </si>
  <si>
    <t xml:space="preserve">Sustitución de capa de impermeabilización, en cubierta plana, no transitable, autoprotegida, por lámina asfáltica.</t>
  </si>
  <si>
    <r>
      <rPr>
        <sz val="8.25"/>
        <color rgb="FF000000"/>
        <rFont val="Arial"/>
        <family val="2"/>
      </rPr>
      <t xml:space="preserve">Sustitución de capa de impermeabilización deteriorada, en cubierta plana, no transitable, autoprotegida, por impermeabilización monocapa adherida, formada por una lámina de betún modificado con elastómero SBS, de 3,5 mm de espesor, con armadura de fieltro de poliéster reforzado y estabilizado de 150 g/m², con autoprotección mineral de color verde totalmente adherida con soplete.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</si>
  <si>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</si>
  <si>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</si>
  <si>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</si>
  <si>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</si>
  <si>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</si>
  <si>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</si>
  <si>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</si>
  <si>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mt14lga010ec</t>
  </si>
  <si>
    <t xml:space="preserve">m²</t>
  </si>
  <si>
    <t xml:space="preserve">Lámina de betún modificado con elastómero SBS, de 3,5 mm de espesor, masa nominal 5 kg/m², con armadura de fieltro de poliéster reforzado y estabilizado de 150 g/m², con autoprotección mineral de color verde.</t>
  </si>
  <si>
    <t xml:space="preserve">Subtotal materiales:</t>
  </si>
  <si>
    <t xml:space="preserve">Mano de obra</t>
  </si>
  <si>
    <t xml:space="preserve">mo029</t>
  </si>
  <si>
    <t xml:space="preserve">h</t>
  </si>
  <si>
    <t xml:space="preserve">Especialista aplicador de láminas impermeabilizantes.</t>
  </si>
  <si>
    <t xml:space="preserve">mo067</t>
  </si>
  <si>
    <t xml:space="preserve">h</t>
  </si>
  <si>
    <t xml:space="preserve">Ayudante 1ª aplicador de láminas impermeabilizantes.</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</si>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</sst>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3.91" customWidth="1"/>
    <col min="3" max="3" width="2.38" customWidth="1"/>
    <col min="4" max="4" width="5.27" customWidth="1"/>
    <col min="5" max="5" width="75.14"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2">
        <v>1.2</v>
      </c>
      <c r="G10" s="14">
        <v>75.51</v>
      </c>
      <c r="H10" s="14">
        <f ca="1">ROUND(INDIRECT(ADDRESS(ROW()+(0), COLUMN()+(-2), 1))*INDIRECT(ADDRESS(ROW()+(0), COLUMN()+(-1), 1)), 2)</f>
        <v>90.61</v>
      </c>
    </row>
    <row r="11" spans="1:8" ht="13.50" thickBot="1" customHeight="1">
      <c r="A11" s="15"/>
      <c r="B11" s="15"/>
      <c r="C11" s="15"/>
      <c r="D11" s="15"/>
      <c r="E11" s="15"/>
      <c r="F11" s="9" t="s">
        <v>15</v>
      </c>
      <c r="G11" s="9"/>
      <c r="H11" s="17">
        <f ca="1">ROUND(SUM(INDIRECT(ADDRESS(ROW()+(-1), COLUMN()+(0), 1))), 2)</f>
        <v>90.61</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0.409</v>
      </c>
      <c r="G13" s="13">
        <v>40.29</v>
      </c>
      <c r="H13" s="13">
        <f ca="1">ROUND(INDIRECT(ADDRESS(ROW()+(0), COLUMN()+(-2), 1))*INDIRECT(ADDRESS(ROW()+(0), COLUMN()+(-1), 1)), 2)</f>
        <v>16.48</v>
      </c>
    </row>
    <row r="14" spans="1:8" ht="13.50" thickBot="1" customHeight="1">
      <c r="A14" s="1" t="s">
        <v>20</v>
      </c>
      <c r="B14" s="1"/>
      <c r="C14" s="10" t="s">
        <v>21</v>
      </c>
      <c r="D14" s="10"/>
      <c r="E14" s="1" t="s">
        <v>22</v>
      </c>
      <c r="F14" s="12">
        <v>0.204</v>
      </c>
      <c r="G14" s="14">
        <v>29.95</v>
      </c>
      <c r="H14" s="14">
        <f ca="1">ROUND(INDIRECT(ADDRESS(ROW()+(0), COLUMN()+(-2), 1))*INDIRECT(ADDRESS(ROW()+(0), COLUMN()+(-1), 1)), 2)</f>
        <v>6.11</v>
      </c>
    </row>
    <row r="15" spans="1:8" ht="13.50" thickBot="1" customHeight="1">
      <c r="A15" s="15"/>
      <c r="B15" s="15"/>
      <c r="C15" s="15"/>
      <c r="D15" s="15"/>
      <c r="E15" s="15"/>
      <c r="F15" s="9" t="s">
        <v>23</v>
      </c>
      <c r="G15" s="9"/>
      <c r="H15" s="17">
        <f ca="1">ROUND(SUM(INDIRECT(ADDRESS(ROW()+(-1), COLUMN()+(0), 1)),INDIRECT(ADDRESS(ROW()+(-2), COLUMN()+(0), 1))), 2)</f>
        <v>22.59</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113.2</v>
      </c>
      <c r="H17" s="14">
        <f ca="1">ROUND(INDIRECT(ADDRESS(ROW()+(0), COLUMN()+(-2), 1))*INDIRECT(ADDRESS(ROW()+(0), COLUMN()+(-1), 1))/100, 2)</f>
        <v>2.26</v>
      </c>
    </row>
    <row r="18" spans="1:8" ht="13.50" thickBot="1" customHeight="1">
      <c r="A18" s="8"/>
      <c r="B18" s="8"/>
      <c r="C18" s="8"/>
      <c r="D18" s="8"/>
      <c r="E18" s="8"/>
      <c r="F18" s="21" t="s">
        <v>27</v>
      </c>
      <c r="G18" s="21"/>
      <c r="H18" s="22">
        <f ca="1">ROUND(SUM(INDIRECT(ADDRESS(ROW()+(-1), COLUMN()+(0), 1)),INDIRECT(ADDRESS(ROW()+(-3), COLUMN()+(0), 1)),INDIRECT(ADDRESS(ROW()+(-7), COLUMN()+(0), 1))), 2)</f>
        <v>115.46</v>
      </c>
    </row>
  </sheetData>
  <mergeCells count="3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s>
  <pageMargins left="0.147638" right="0.147638" top="0.206693" bottom="0.206693" header="0.0" footer="0.0"/>
  <pageSetup paperSize="9" orientation="portrait"/>
  <rowBreaks count="0" manualBreakCount="0">
    </rowBreaks>
</worksheet>
</file>