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<sst xmlns="http://schemas.openxmlformats.org/spreadsheetml/2006/main" count="40" uniqueCount="40">
  <si>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</si>
  <si>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NIP020</t>
  </si>
  <si>
    <t xml:space="preserve">m</t>
  </si>
  <si>
    <t xml:space="preserve">Tratamiento de humedades por capilaridad en muros de mampostería o de mampostería, mediante inyecciones.</t>
  </si>
  <si>
    <r>
      <rPr>
        <sz val="8.25"/>
        <color rgb="FF000000"/>
        <rFont val="Arial"/>
        <family val="2"/>
      </rPr>
      <t xml:space="preserve">Tratamiento de humedades por capilaridad en muros de mampostería o de mampostería, mediante la realización de taladros, colocación de boquillas de inyección, sellado superficial de las perforaciones con mortero de cemento y cal 1:8 e inyección de emulsión a base de silanos y siloxanos y relleno de la perforación con mortero cementoso fluido. El precio no incluye la eliminación del revestimiento existente ni la realización del revestimiento posterior.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</si>
  <si>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</si>
  <si>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</si>
  <si>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</si>
  <si>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</si>
  <si>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</si>
  <si>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</si>
  <si>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</si>
  <si>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mt09mor020a</t>
  </si>
  <si>
    <t xml:space="preserve">m³</t>
  </si>
  <si>
    <t xml:space="preserve">Mortero bastardo de cemento CEM II/A-P 32,5 R, cal y arena, tipo M-2,5, confeccionado en obra con 200 kg/m³ de cemento y una proporción en volumen 1:2:10.</t>
  </si>
  <si>
    <t xml:space="preserve">mt09dmr030b</t>
  </si>
  <si>
    <t xml:space="preserve">kg</t>
  </si>
  <si>
    <t xml:space="preserve">Emulsión a base de silanos y siloxanos.</t>
  </si>
  <si>
    <t xml:space="preserve">mt09dmr040b</t>
  </si>
  <si>
    <t xml:space="preserve">kg</t>
  </si>
  <si>
    <t xml:space="preserve">Mortero cementoso fluido.</t>
  </si>
  <si>
    <t xml:space="preserve">Subtotal materiales:</t>
  </si>
  <si>
    <t xml:space="preserve">Equipo y herramienta</t>
  </si>
  <si>
    <t xml:space="preserve">mq06eim050</t>
  </si>
  <si>
    <t xml:space="preserve">h</t>
  </si>
  <si>
    <t xml:space="preserve">Equipo para inyecciones de hidrofugante, con boquillas de alta presión.</t>
  </si>
  <si>
    <t xml:space="preserve">Subtotal equipo y herramienta:</t>
  </si>
  <si>
    <t xml:space="preserve">Mano de obra</t>
  </si>
  <si>
    <t xml:space="preserve">mo032</t>
  </si>
  <si>
    <t xml:space="preserve">h</t>
  </si>
  <si>
    <t xml:space="preserve">Especialista aplicador de productos impermeabilizantes.</t>
  </si>
  <si>
    <t xml:space="preserve">mo070</t>
  </si>
  <si>
    <t xml:space="preserve">h</t>
  </si>
  <si>
    <t xml:space="preserve">Ayudante 1ª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</si>
  <si>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</si>
  <si>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</si>
  <si>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</si>
  <si>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</si>
  <si>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13,98Bs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</si>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</sst>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14" customWidth="1"/>
    <col min="4" max="4" width="69.36" customWidth="1"/>
    <col min="5" max="5" width="14.96" customWidth="1"/>
    <col min="6" max="6" width="15.13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0.002</v>
      </c>
      <c r="F10" s="12">
        <v>995.03</v>
      </c>
      <c r="G10" s="12">
        <f ca="1">ROUND(INDIRECT(ADDRESS(ROW()+(0), COLUMN()+(-2), 1))*INDIRECT(ADDRESS(ROW()+(0), COLUMN()+(-1), 1)), 2)</f>
        <v>1.99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0.075</v>
      </c>
      <c r="F11" s="12">
        <v>505.4</v>
      </c>
      <c r="G11" s="12">
        <f ca="1">ROUND(INDIRECT(ADDRESS(ROW()+(0), COLUMN()+(-2), 1))*INDIRECT(ADDRESS(ROW()+(0), COLUMN()+(-1), 1)), 2)</f>
        <v>37.91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0.001</v>
      </c>
      <c r="F12" s="14">
        <v>5.56</v>
      </c>
      <c r="G12" s="14">
        <f ca="1">ROUND(INDIRECT(ADDRESS(ROW()+(0), COLUMN()+(-2), 1))*INDIRECT(ADDRESS(ROW()+(0), COLUMN()+(-1), 1)), 2)</f>
        <v>0.01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39.91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1.458</v>
      </c>
      <c r="F15" s="14">
        <v>56.51</v>
      </c>
      <c r="G15" s="14">
        <f ca="1">ROUND(INDIRECT(ADDRESS(ROW()+(0), COLUMN()+(-2), 1))*INDIRECT(ADDRESS(ROW()+(0), COLUMN()+(-1), 1)), 2)</f>
        <v>82.39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82.39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1">
        <v>1.516</v>
      </c>
      <c r="F18" s="12">
        <v>40.29</v>
      </c>
      <c r="G18" s="12">
        <f ca="1">ROUND(INDIRECT(ADDRESS(ROW()+(0), COLUMN()+(-2), 1))*INDIRECT(ADDRESS(ROW()+(0), COLUMN()+(-1), 1)), 2)</f>
        <v>61.08</v>
      </c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3">
        <v>3.032</v>
      </c>
      <c r="F19" s="14">
        <v>29.95</v>
      </c>
      <c r="G19" s="14">
        <f ca="1">ROUND(INDIRECT(ADDRESS(ROW()+(0), COLUMN()+(-2), 1))*INDIRECT(ADDRESS(ROW()+(0), COLUMN()+(-1), 1)), 2)</f>
        <v>90.81</v>
      </c>
    </row>
    <row r="20" spans="1:7" ht="13.50" thickBot="1" customHeight="1">
      <c r="A20" s="15"/>
      <c r="B20" s="15"/>
      <c r="C20" s="15"/>
      <c r="D20" s="15"/>
      <c r="E20" s="9" t="s">
        <v>34</v>
      </c>
      <c r="F20" s="9"/>
      <c r="G20" s="17">
        <f ca="1">ROUND(SUM(INDIRECT(ADDRESS(ROW()+(-1), COLUMN()+(0), 1)),INDIRECT(ADDRESS(ROW()+(-2), COLUMN()+(0), 1))), 2)</f>
        <v>151.89</v>
      </c>
    </row>
    <row r="21" spans="1:7" ht="13.50" thickBot="1" customHeight="1">
      <c r="A21" s="15">
        <v>4</v>
      </c>
      <c r="B21" s="15"/>
      <c r="C21" s="15"/>
      <c r="D21" s="18" t="s">
        <v>35</v>
      </c>
      <c r="E21" s="18"/>
      <c r="F21" s="15"/>
      <c r="G21" s="15"/>
    </row>
    <row r="22" spans="1:7" ht="13.50" thickBot="1" customHeight="1">
      <c r="A22" s="19"/>
      <c r="B22" s="19"/>
      <c r="C22" s="20" t="s">
        <v>36</v>
      </c>
      <c r="D22" s="19" t="s">
        <v>37</v>
      </c>
      <c r="E22" s="13">
        <v>2</v>
      </c>
      <c r="F22" s="14">
        <f ca="1">ROUND(SUM(INDIRECT(ADDRESS(ROW()+(-2), COLUMN()+(1), 1)),INDIRECT(ADDRESS(ROW()+(-6), COLUMN()+(1), 1)),INDIRECT(ADDRESS(ROW()+(-9), COLUMN()+(1), 1))), 2)</f>
        <v>274.19</v>
      </c>
      <c r="G22" s="14">
        <f ca="1">ROUND(INDIRECT(ADDRESS(ROW()+(0), COLUMN()+(-2), 1))*INDIRECT(ADDRESS(ROW()+(0), COLUMN()+(-1), 1))/100, 2)</f>
        <v>5.48</v>
      </c>
    </row>
    <row r="23" spans="1:7" ht="13.50" thickBot="1" customHeight="1">
      <c r="A23" s="21" t="s">
        <v>38</v>
      </c>
      <c r="B23" s="21"/>
      <c r="C23" s="22"/>
      <c r="D23" s="23"/>
      <c r="E23" s="24" t="s">
        <v>39</v>
      </c>
      <c r="F23" s="25"/>
      <c r="G23" s="26">
        <f ca="1">ROUND(SUM(INDIRECT(ADDRESS(ROW()+(-1), COLUMN()+(0), 1)),INDIRECT(ADDRESS(ROW()+(-3), COLUMN()+(0), 1)),INDIRECT(ADDRESS(ROW()+(-7), COLUMN()+(0), 1)),INDIRECT(ADDRESS(ROW()+(-10), COLUMN()+(0), 1))), 2)</f>
        <v>279.67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