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<sst xmlns="http://schemas.openxmlformats.org/spreadsheetml/2006/main" count="29" uniqueCount="29">
  <si>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</si>
  <si>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LPA015</t>
  </si>
  <si>
    <t xml:space="preserve">Ud</t>
  </si>
  <si>
    <t xml:space="preserve">Fijo para puerta interior, de acero galvanizado.</t>
  </si>
  <si>
    <r>
      <rPr>
        <sz val="8.25"/>
        <color rgb="FF000000"/>
        <rFont val="Arial"/>
        <family val="2"/>
      </rPr>
      <t xml:space="preserve">Fijo lateral de una hoja de 38 mm de espesor, 700x2000 mm, acabado galvanizado con tratamiento antihuellas formada por dos calaminas de acero galvanizado de 0,5 mm de espesor, plegadas, ensambladas y montadas, con cámara intermedia rellena de poliuretano, sobre marco de acero galvanizado de 1 mm de espesor con patillas de anclaje a obra, sin premarco. Incluso patillas de anclaje para la fijación del marco al paramento. El precio no incluye el recibido en obra de la carpintería.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</si>
  <si>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</si>
  <si>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</si>
  <si>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</si>
  <si>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</si>
  <si>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</si>
  <si>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</si>
  <si>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</si>
  <si>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mt26fpa012fb</t>
  </si>
  <si>
    <t xml:space="preserve">Ud</t>
  </si>
  <si>
    <t xml:space="preserve">Fijo lateral de una hoja de 38 mm de espesor, anchura total entre 200 y 710 mm y altura total entre 1501 y 2000 mm, acabado galvanizado con tratamiento antihuellas, formado por dos calaminas de acero galvanizado de 0,5 mm de espesor, plegadas, ensambladas y montadas, con cámara intermedia rellena de poliuretano, sobre marco de acero galvanizado de 1 mm de espesor con patillas de anclaje a obra.</t>
  </si>
  <si>
    <t xml:space="preserve">Subtotal materiales:</t>
  </si>
  <si>
    <t xml:space="preserve">Mano de obra</t>
  </si>
  <si>
    <t xml:space="preserve">mo020</t>
  </si>
  <si>
    <t xml:space="preserve">h</t>
  </si>
  <si>
    <t xml:space="preserve">Especialista de construcción.</t>
  </si>
  <si>
    <t xml:space="preserve">mo077</t>
  </si>
  <si>
    <t xml:space="preserve">h</t>
  </si>
  <si>
    <t xml:space="preserve">Ayudante 1ª de construcción.</t>
  </si>
  <si>
    <t xml:space="preserve">Subtotal mano de obra:</t>
  </si>
  <si>
    <t xml:space="preserve">Herramienta menor</t>
  </si>
  <si>
    <t xml:space="preserve">%</t>
  </si>
  <si>
    <t xml:space="preserve">Herramienta menor</t>
  </si>
  <si>
    <t xml:space="preserve">Coste de mantenimiento decenal: 96,84Bs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</si>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</sst>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53" customWidth="1"/>
    <col min="4" max="4" width="6.12"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838.63</v>
      </c>
      <c r="H10" s="14">
        <f ca="1">ROUND(INDIRECT(ADDRESS(ROW()+(0), COLUMN()+(-2), 1))*INDIRECT(ADDRESS(ROW()+(0), COLUMN()+(-1), 1)), 2)</f>
        <v>838.63</v>
      </c>
    </row>
    <row r="11" spans="1:8" ht="13.50" thickBot="1" customHeight="1">
      <c r="A11" s="15"/>
      <c r="B11" s="15"/>
      <c r="C11" s="15"/>
      <c r="D11" s="15"/>
      <c r="E11" s="15"/>
      <c r="F11" s="9" t="s">
        <v>15</v>
      </c>
      <c r="G11" s="9"/>
      <c r="H11" s="17">
        <f ca="1">ROUND(SUM(INDIRECT(ADDRESS(ROW()+(-1), COLUMN()+(0), 1))), 2)</f>
        <v>838.63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0.235</v>
      </c>
      <c r="G13" s="13">
        <v>59.67</v>
      </c>
      <c r="H13" s="13">
        <f ca="1">ROUND(INDIRECT(ADDRESS(ROW()+(0), COLUMN()+(-2), 1))*INDIRECT(ADDRESS(ROW()+(0), COLUMN()+(-1), 1)), 2)</f>
        <v>14.02</v>
      </c>
    </row>
    <row r="14" spans="1:8" ht="13.50" thickBot="1" customHeight="1">
      <c r="A14" s="1" t="s">
        <v>20</v>
      </c>
      <c r="B14" s="1"/>
      <c r="C14" s="10" t="s">
        <v>21</v>
      </c>
      <c r="D14" s="10"/>
      <c r="E14" s="1" t="s">
        <v>22</v>
      </c>
      <c r="F14" s="12">
        <v>0.235</v>
      </c>
      <c r="G14" s="14">
        <v>44.6</v>
      </c>
      <c r="H14" s="14">
        <f ca="1">ROUND(INDIRECT(ADDRESS(ROW()+(0), COLUMN()+(-2), 1))*INDIRECT(ADDRESS(ROW()+(0), COLUMN()+(-1), 1)), 2)</f>
        <v>10.48</v>
      </c>
    </row>
    <row r="15" spans="1:8" ht="13.50" thickBot="1" customHeight="1">
      <c r="A15" s="15"/>
      <c r="B15" s="15"/>
      <c r="C15" s="15"/>
      <c r="D15" s="15"/>
      <c r="E15" s="15"/>
      <c r="F15" s="9" t="s">
        <v>23</v>
      </c>
      <c r="G15" s="9"/>
      <c r="H15" s="17">
        <f ca="1">ROUND(SUM(INDIRECT(ADDRESS(ROW()+(-1), COLUMN()+(0), 1)),INDIRECT(ADDRESS(ROW()+(-2), COLUMN()+(0), 1))), 2)</f>
        <v>24.5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863.13</v>
      </c>
      <c r="H17" s="14">
        <f ca="1">ROUND(INDIRECT(ADDRESS(ROW()+(0), COLUMN()+(-2), 1))*INDIRECT(ADDRESS(ROW()+(0), COLUMN()+(-1), 1))/100, 2)</f>
        <v>17.26</v>
      </c>
    </row>
    <row r="18" spans="1:8" ht="13.50" thickBot="1" customHeight="1">
      <c r="A18" s="21" t="s">
        <v>27</v>
      </c>
      <c r="B18" s="21"/>
      <c r="C18" s="22"/>
      <c r="D18" s="22"/>
      <c r="E18" s="23"/>
      <c r="F18" s="24" t="s">
        <v>28</v>
      </c>
      <c r="G18" s="25"/>
      <c r="H18" s="26">
        <f ca="1">ROUND(SUM(INDIRECT(ADDRESS(ROW()+(-1), COLUMN()+(0), 1)),INDIRECT(ADDRESS(ROW()+(-3), COLUMN()+(0), 1)),INDIRECT(ADDRESS(ROW()+(-7), COLUMN()+(0), 1))), 2)</f>
        <v>880.39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