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<sst xmlns="http://schemas.openxmlformats.org/spreadsheetml/2006/main" count="32" uniqueCount="32">
  <si>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</si>
  <si>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</si>
  <si>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</si>
  <si>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Ventana para tejados.</t>
  </si>
  <si>
    <r>
      <rPr>
        <sz val="8.25"/>
        <color rgb="FF000000"/>
        <rFont val="Arial"/>
        <family val="2"/>
      </rPr>
      <t xml:space="preserve">Ventana de cubierta, con apertura giratoria de accionamiento manual mediante barra de maniobra, de 55x70 cm, realizada en madera laminada de pino nórdico, acabado con barniz transparente, con doble vidriado de baja emisividad (vidrio interior Float de 4 mm de baja emisividad, cámara de aire rellena de gas argón de 16 mm y vidrio exterior templado de 4 mm de baja emisividad), en tejado de perfil ondulado de teja, fibrocemento o materiales similares, con pendientes de 15° a 90°, con marco de estanqueidad de aluminio.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</si>
  <si>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</si>
  <si>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</si>
  <si>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</si>
  <si>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</si>
  <si>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</si>
  <si>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</si>
  <si>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</si>
  <si>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mt22vtg010aa</t>
  </si>
  <si>
    <t xml:space="preserve">Ud</t>
  </si>
  <si>
    <t xml:space="preserve">Ventana de cubierta, con apertura giratoria de accionamiento manual mediante barra de maniobra, de 55x70 cm, realizada en madera laminada de pino nórdico, acabado con barniz transparente, con doble vidriado de baja emisividad (vidrio interior Float de 4 mm de baja emisividad, cámara de aire rellena de gas argón de 16 mm y vidrio exterior templado de 4 mm de baja emisividad).</t>
  </si>
  <si>
    <t xml:space="preserve">mt22vtw005aba</t>
  </si>
  <si>
    <t xml:space="preserve">Ud</t>
  </si>
  <si>
    <t xml:space="preserve">Marco de estanqueidad de aluminio para ventana de cubierta,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</si>
  <si>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</si>
  <si>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</si>
  <si>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</si>
  <si>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</si>
  <si>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Especialista en montaje.</t>
  </si>
  <si>
    <t xml:space="preserve">mo080</t>
  </si>
  <si>
    <t xml:space="preserve">h</t>
  </si>
  <si>
    <t xml:space="preserve">Ayudante 1ª en montaje.</t>
  </si>
  <si>
    <t xml:space="preserve">Subtotal mano de obra:</t>
  </si>
  <si>
    <t xml:space="preserve">Herramienta menor</t>
  </si>
  <si>
    <t xml:space="preserve">%</t>
  </si>
  <si>
    <t xml:space="preserve">Herramienta menor</t>
  </si>
  <si>
    <t xml:space="preserve">Coste de mantenimiento decenal: 884,66Bs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</si>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</sst>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70.72"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2221.45</v>
      </c>
      <c r="G10" s="12">
        <f ca="1">ROUND(INDIRECT(ADDRESS(ROW()+(0), COLUMN()+(-2), 1))*INDIRECT(ADDRESS(ROW()+(0), COLUMN()+(-1), 1)), 2)</f>
        <v>2221.45</v>
      </c>
    </row>
    <row r="11" spans="1:7" ht="45.00" thickBot="1" customHeight="1">
      <c r="A11" s="1" t="s">
        <v>15</v>
      </c>
      <c r="B11" s="1"/>
      <c r="C11" s="10" t="s">
        <v>16</v>
      </c>
      <c r="D11" s="1" t="s">
        <v>17</v>
      </c>
      <c r="E11" s="13">
        <v>1</v>
      </c>
      <c r="F11" s="14">
        <v>993.51</v>
      </c>
      <c r="G11" s="14">
        <f ca="1">ROUND(INDIRECT(ADDRESS(ROW()+(0), COLUMN()+(-2), 1))*INDIRECT(ADDRESS(ROW()+(0), COLUMN()+(-1), 1)), 2)</f>
        <v>993.51</v>
      </c>
    </row>
    <row r="12" spans="1:7" ht="13.50" thickBot="1" customHeight="1">
      <c r="A12" s="15"/>
      <c r="B12" s="15"/>
      <c r="C12" s="15"/>
      <c r="D12" s="15"/>
      <c r="E12" s="9" t="s">
        <v>18</v>
      </c>
      <c r="F12" s="9"/>
      <c r="G12" s="17">
        <f ca="1">ROUND(SUM(INDIRECT(ADDRESS(ROW()+(-1), COLUMN()+(0), 1)),INDIRECT(ADDRESS(ROW()+(-2), COLUMN()+(0), 1))), 2)</f>
        <v>3214.96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1.141</v>
      </c>
      <c r="F14" s="12">
        <v>61.32</v>
      </c>
      <c r="G14" s="12">
        <f ca="1">ROUND(INDIRECT(ADDRESS(ROW()+(0), COLUMN()+(-2), 1))*INDIRECT(ADDRESS(ROW()+(0), COLUMN()+(-1), 1)), 2)</f>
        <v>69.97</v>
      </c>
    </row>
    <row r="15" spans="1:7" ht="13.50" thickBot="1" customHeight="1">
      <c r="A15" s="1" t="s">
        <v>23</v>
      </c>
      <c r="B15" s="1"/>
      <c r="C15" s="10" t="s">
        <v>24</v>
      </c>
      <c r="D15" s="1" t="s">
        <v>25</v>
      </c>
      <c r="E15" s="13">
        <v>0.57</v>
      </c>
      <c r="F15" s="14">
        <v>44.6</v>
      </c>
      <c r="G15" s="14">
        <f ca="1">ROUND(INDIRECT(ADDRESS(ROW()+(0), COLUMN()+(-2), 1))*INDIRECT(ADDRESS(ROW()+(0), COLUMN()+(-1), 1)), 2)</f>
        <v>25.42</v>
      </c>
    </row>
    <row r="16" spans="1:7" ht="13.50" thickBot="1" customHeight="1">
      <c r="A16" s="15"/>
      <c r="B16" s="15"/>
      <c r="C16" s="15"/>
      <c r="D16" s="15"/>
      <c r="E16" s="9" t="s">
        <v>26</v>
      </c>
      <c r="F16" s="9"/>
      <c r="G16" s="17">
        <f ca="1">ROUND(SUM(INDIRECT(ADDRESS(ROW()+(-1), COLUMN()+(0), 1)),INDIRECT(ADDRESS(ROW()+(-2), COLUMN()+(0), 1))), 2)</f>
        <v>95.39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3310.35</v>
      </c>
      <c r="G18" s="14">
        <f ca="1">ROUND(INDIRECT(ADDRESS(ROW()+(0), COLUMN()+(-2), 1))*INDIRECT(ADDRESS(ROW()+(0), COLUMN()+(-1), 1))/100, 2)</f>
        <v>66.21</v>
      </c>
    </row>
    <row r="19" spans="1:7" ht="13.50" thickBot="1" customHeight="1">
      <c r="A19" s="21" t="s">
        <v>30</v>
      </c>
      <c r="B19" s="21"/>
      <c r="C19" s="22"/>
      <c r="D19" s="23"/>
      <c r="E19" s="24" t="s">
        <v>31</v>
      </c>
      <c r="F19" s="25"/>
      <c r="G19" s="26">
        <f ca="1">ROUND(SUM(INDIRECT(ADDRESS(ROW()+(-1), COLUMN()+(0), 1)),INDIRECT(ADDRESS(ROW()+(-3), COLUMN()+(0), 1)),INDIRECT(ADDRESS(ROW()+(-7), COLUMN()+(0), 1))), 2)</f>
        <v>3376.56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