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<sst xmlns="http://schemas.openxmlformats.org/spreadsheetml/2006/main" count="29" uniqueCount="29">
  <si>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</si>
  <si>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IVK040</t>
  </si>
  <si>
    <t xml:space="preserve">Ud</t>
  </si>
  <si>
    <t xml:space="preserve">Sombrerete para cocina.</t>
  </si>
  <si>
    <r>
      <rPr>
        <sz val="8.25"/>
        <color rgb="FF000000"/>
        <rFont val="Arial"/>
        <family val="2"/>
      </rPr>
      <t xml:space="preserve">Sombrerete contra la lluvia de calamina galvanizada, para conducto de salida de 125 mm de diámetro exterior en cubierta inclinada con cobertura de pizarra, acabado liso, con malla de protección contra la entrada de hojas y pájaros, babero de plomo y cuello de conexión a conducto.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</si>
  <si>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</si>
  <si>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</si>
  <si>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</si>
  <si>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</si>
  <si>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</si>
  <si>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</si>
  <si>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</si>
  <si>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mt42svs270al</t>
  </si>
  <si>
    <t xml:space="preserve">Ud</t>
  </si>
  <si>
    <t xml:space="preserve">Sombrerete contra la lluvia de plancha galvanizada, para conducto de salida de 125 mm de diámetro exterior en cubierta inclinada con cobertura de pizarra, acabado liso, con malla de protección contra la entrada de hojas y pájaros, babero de plomo y cuello de conexión a conducto.</t>
  </si>
  <si>
    <t xml:space="preserve">Subtotal materiales:</t>
  </si>
  <si>
    <t xml:space="preserve">Mano de obra</t>
  </si>
  <si>
    <t xml:space="preserve">mo011</t>
  </si>
  <si>
    <t xml:space="preserve">h</t>
  </si>
  <si>
    <t xml:space="preserve">Especialista en montaje.</t>
  </si>
  <si>
    <t xml:space="preserve">mo080</t>
  </si>
  <si>
    <t xml:space="preserve">h</t>
  </si>
  <si>
    <t xml:space="preserve">Ayudante 1ª en montaje.</t>
  </si>
  <si>
    <t xml:space="preserve">Subtotal mano de obra:</t>
  </si>
  <si>
    <t xml:space="preserve">Herramienta menor</t>
  </si>
  <si>
    <t xml:space="preserve">%</t>
  </si>
  <si>
    <t xml:space="preserve">Herramienta menor</t>
  </si>
  <si>
    <t xml:space="preserve">Coste de mantenimiento decenal: 509,46Bs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</si>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</sst>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27" customWidth="1"/>
    <col min="3" max="3" width="0.85" customWidth="1"/>
    <col min="4" max="4" width="6.80" customWidth="1"/>
    <col min="5" max="5" width="72.5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1047.83</v>
      </c>
      <c r="H10" s="14">
        <f ca="1">ROUND(INDIRECT(ADDRESS(ROW()+(0), COLUMN()+(-2), 1))*INDIRECT(ADDRESS(ROW()+(0), COLUMN()+(-1), 1)), 2)</f>
        <v>1047.83</v>
      </c>
    </row>
    <row r="11" spans="1:8" ht="13.50" thickBot="1" customHeight="1">
      <c r="A11" s="15"/>
      <c r="B11" s="15"/>
      <c r="C11" s="15"/>
      <c r="D11" s="15"/>
      <c r="E11" s="15"/>
      <c r="F11" s="9" t="s">
        <v>15</v>
      </c>
      <c r="G11" s="9"/>
      <c r="H11" s="17">
        <f ca="1">ROUND(SUM(INDIRECT(ADDRESS(ROW()+(-1), COLUMN()+(0), 1))), 2)</f>
        <v>1047.83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0.178</v>
      </c>
      <c r="G13" s="13">
        <v>61.32</v>
      </c>
      <c r="H13" s="13">
        <f ca="1">ROUND(INDIRECT(ADDRESS(ROW()+(0), COLUMN()+(-2), 1))*INDIRECT(ADDRESS(ROW()+(0), COLUMN()+(-1), 1)), 2)</f>
        <v>10.91</v>
      </c>
    </row>
    <row r="14" spans="1:8" ht="13.50" thickBot="1" customHeight="1">
      <c r="A14" s="1" t="s">
        <v>20</v>
      </c>
      <c r="B14" s="1"/>
      <c r="C14" s="10" t="s">
        <v>21</v>
      </c>
      <c r="D14" s="10"/>
      <c r="E14" s="1" t="s">
        <v>22</v>
      </c>
      <c r="F14" s="12">
        <v>0.089</v>
      </c>
      <c r="G14" s="14">
        <v>44.6</v>
      </c>
      <c r="H14" s="14">
        <f ca="1">ROUND(INDIRECT(ADDRESS(ROW()+(0), COLUMN()+(-2), 1))*INDIRECT(ADDRESS(ROW()+(0), COLUMN()+(-1), 1)), 2)</f>
        <v>3.97</v>
      </c>
    </row>
    <row r="15" spans="1:8" ht="13.50" thickBot="1" customHeight="1">
      <c r="A15" s="15"/>
      <c r="B15" s="15"/>
      <c r="C15" s="15"/>
      <c r="D15" s="15"/>
      <c r="E15" s="15"/>
      <c r="F15" s="9" t="s">
        <v>23</v>
      </c>
      <c r="G15" s="9"/>
      <c r="H15" s="17">
        <f ca="1">ROUND(SUM(INDIRECT(ADDRESS(ROW()+(-1), COLUMN()+(0), 1)),INDIRECT(ADDRESS(ROW()+(-2), COLUMN()+(0), 1))), 2)</f>
        <v>14.88</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1062.71</v>
      </c>
      <c r="H17" s="14">
        <f ca="1">ROUND(INDIRECT(ADDRESS(ROW()+(0), COLUMN()+(-2), 1))*INDIRECT(ADDRESS(ROW()+(0), COLUMN()+(-1), 1))/100, 2)</f>
        <v>21.25</v>
      </c>
    </row>
    <row r="18" spans="1:8" ht="13.50" thickBot="1" customHeight="1">
      <c r="A18" s="21" t="s">
        <v>27</v>
      </c>
      <c r="B18" s="21"/>
      <c r="C18" s="22"/>
      <c r="D18" s="22"/>
      <c r="E18" s="23"/>
      <c r="F18" s="24" t="s">
        <v>28</v>
      </c>
      <c r="G18" s="25"/>
      <c r="H18" s="26">
        <f ca="1">ROUND(SUM(INDIRECT(ADDRESS(ROW()+(-1), COLUMN()+(0), 1)),INDIRECT(ADDRESS(ROW()+(-3), COLUMN()+(0), 1)),INDIRECT(ADDRESS(ROW()+(-7), COLUMN()+(0), 1))), 2)</f>
        <v>1083.96</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