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<sst xmlns="http://schemas.openxmlformats.org/spreadsheetml/2006/main" count="53" uniqueCount="53">
  <si>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</si>
  <si>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IOJ020</t>
  </si>
  <si>
    <t xml:space="preserve">m</t>
  </si>
  <si>
    <t xml:space="preserve">Protección pasiva contra incendios de estructura metálica, con placas de yeso laminado.</t>
  </si>
  <si>
    <r>
      <rPr>
        <sz val="8.25"/>
        <color rgb="FF000000"/>
        <rFont val="Arial"/>
        <family val="2"/>
      </rPr>
      <t xml:space="preserve">Sistema de protección pasiva contra incendios de viga de acero HEA 100, protegida en 3 caras y con una resistencia al fuego de 30 minutos, mediante recubrimiento con placas de yeso laminado incombustibles, fijadas con clips y perfiles metálicos. Incluso fijaciones, tornillería y pasta y cinta para el tratamiento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</si>
  <si>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</si>
  <si>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</si>
  <si>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</si>
  <si>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</si>
  <si>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</si>
  <si>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</si>
  <si>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</si>
  <si>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mt12psg200e</t>
  </si>
  <si>
    <t xml:space="preserve">m</t>
  </si>
  <si>
    <t xml:space="preserve">Perfil angular 30x30x0,7 mm, de acero galvanizado.</t>
  </si>
  <si>
    <t xml:space="preserve">mt12psg082</t>
  </si>
  <si>
    <t xml:space="preserve">Ud</t>
  </si>
  <si>
    <t xml:space="preserve">Fijación para hormigón.</t>
  </si>
  <si>
    <t xml:space="preserve">mt12psg050c</t>
  </si>
  <si>
    <t xml:space="preserve">m</t>
  </si>
  <si>
    <t xml:space="preserve">Maestra 60/27 de plancha de acero galvanizado, de ancho 60 mm.</t>
  </si>
  <si>
    <t xml:space="preserve">mt12pmk011a</t>
  </si>
  <si>
    <t xml:space="preserve">Ud</t>
  </si>
  <si>
    <t xml:space="preserve">Clip de protección de 72x48x41 mm.</t>
  </si>
  <si>
    <t xml:space="preserve">mt12psg010l</t>
  </si>
  <si>
    <t xml:space="preserve">m²</t>
  </si>
  <si>
    <t xml:space="preserve">Placa de yeso laminado reforzada con tejido de fibra GM-F / 1200 / longitud / 15 / con los bordes longitudinales afinados, revestido en cara y dorso por tejido de fibra de vidrio no combustible.</t>
  </si>
  <si>
    <t xml:space="preserve">mt12psg010o</t>
  </si>
  <si>
    <t xml:space="preserve">m²</t>
  </si>
  <si>
    <t xml:space="preserve">Placa de yeso laminado reforzada con tejido de fibra GM-F / 1200 / longitud / 25 / con los bordes longitudinales afinados, revestido en cara y dorso por tejido de fibra de vidrio no combustible.</t>
  </si>
  <si>
    <t xml:space="preserve">mt12psg081b</t>
  </si>
  <si>
    <t xml:space="preserve">Ud</t>
  </si>
  <si>
    <t xml:space="preserve">Tornillo autoperforante 3,5x25 mm.</t>
  </si>
  <si>
    <t xml:space="preserve">mt12psg030a</t>
  </si>
  <si>
    <t xml:space="preserve">kg</t>
  </si>
  <si>
    <t xml:space="preserve">Pasta para juntas.</t>
  </si>
  <si>
    <t xml:space="preserve">mt12psg040</t>
  </si>
  <si>
    <t xml:space="preserve">m</t>
  </si>
  <si>
    <t xml:space="preserve">Cinta de juntas.</t>
  </si>
  <si>
    <t xml:space="preserve">Subtotal materiales:</t>
  </si>
  <si>
    <t xml:space="preserve">Mano de obra</t>
  </si>
  <si>
    <t xml:space="preserve">mo053</t>
  </si>
  <si>
    <t xml:space="preserve">h</t>
  </si>
  <si>
    <t xml:space="preserve">Especialista en montaje de mamparas y sistemas de placas.</t>
  </si>
  <si>
    <t xml:space="preserve">mo100</t>
  </si>
  <si>
    <t xml:space="preserve">h</t>
  </si>
  <si>
    <t xml:space="preserve">Ayudante 1ª en montaje de mamparas y sistemas de placas.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</si>
  <si>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</si>
  <si>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</si>
  <si>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</si>
  <si>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</si>
  <si>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132,01Bs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</si>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</sst>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7.31" customWidth="1"/>
    <col min="4" max="4" width="75.31" customWidth="1"/>
    <col min="5" max="5" width="12.07" customWidth="1"/>
    <col min="6" max="6" width="11.90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1.000000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2.000000</v>
      </c>
      <c r="F10" s="12">
        <v>6.740000</v>
      </c>
      <c r="G10" s="12">
        <f ca="1">ROUND(INDIRECT(ADDRESS(ROW()+(0), COLUMN()+(-2), 1))*INDIRECT(ADDRESS(ROW()+(0), COLUMN()+(-1), 1)), 2)</f>
        <v>13.480000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3.200000</v>
      </c>
      <c r="F11" s="12">
        <v>1.780000</v>
      </c>
      <c r="G11" s="12">
        <f ca="1">ROUND(INDIRECT(ADDRESS(ROW()+(0), COLUMN()+(-2), 1))*INDIRECT(ADDRESS(ROW()+(0), COLUMN()+(-1), 1)), 2)</f>
        <v>5.700000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2.000000</v>
      </c>
      <c r="F12" s="12">
        <v>12.170000</v>
      </c>
      <c r="G12" s="12">
        <f ca="1">ROUND(INDIRECT(ADDRESS(ROW()+(0), COLUMN()+(-2), 1))*INDIRECT(ADDRESS(ROW()+(0), COLUMN()+(-1), 1)), 2)</f>
        <v>24.340000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3.200000</v>
      </c>
      <c r="F13" s="12">
        <v>11.070000</v>
      </c>
      <c r="G13" s="12">
        <f ca="1">ROUND(INDIRECT(ADDRESS(ROW()+(0), COLUMN()+(-2), 1))*INDIRECT(ADDRESS(ROW()+(0), COLUMN()+(-1), 1)), 2)</f>
        <v>35.420000</v>
      </c>
    </row>
    <row r="14" spans="1:7" ht="34.50" thickBot="1" customHeight="1">
      <c r="A14" s="1" t="s">
        <v>24</v>
      </c>
      <c r="B14" s="1"/>
      <c r="C14" s="10" t="s">
        <v>25</v>
      </c>
      <c r="D14" s="1" t="s">
        <v>26</v>
      </c>
      <c r="E14" s="11">
        <v>0.475000</v>
      </c>
      <c r="F14" s="12">
        <v>172.530000</v>
      </c>
      <c r="G14" s="12">
        <f ca="1">ROUND(INDIRECT(ADDRESS(ROW()+(0), COLUMN()+(-2), 1))*INDIRECT(ADDRESS(ROW()+(0), COLUMN()+(-1), 1)), 2)</f>
        <v>81.950000</v>
      </c>
    </row>
    <row r="15" spans="1:7" ht="34.50" thickBot="1" customHeight="1">
      <c r="A15" s="1" t="s">
        <v>27</v>
      </c>
      <c r="B15" s="1"/>
      <c r="C15" s="10" t="s">
        <v>28</v>
      </c>
      <c r="D15" s="1" t="s">
        <v>29</v>
      </c>
      <c r="E15" s="11">
        <v>0.292000</v>
      </c>
      <c r="F15" s="12">
        <v>245.310000</v>
      </c>
      <c r="G15" s="12">
        <f ca="1">ROUND(INDIRECT(ADDRESS(ROW()+(0), COLUMN()+(-2), 1))*INDIRECT(ADDRESS(ROW()+(0), COLUMN()+(-1), 1)), 2)</f>
        <v>71.630000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30.000000</v>
      </c>
      <c r="F16" s="12">
        <v>0.070000</v>
      </c>
      <c r="G16" s="12">
        <f ca="1">ROUND(INDIRECT(ADDRESS(ROW()+(0), COLUMN()+(-2), 1))*INDIRECT(ADDRESS(ROW()+(0), COLUMN()+(-1), 1)), 2)</f>
        <v>2.100000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1">
        <v>2.550000</v>
      </c>
      <c r="F17" s="12">
        <v>10.680000</v>
      </c>
      <c r="G17" s="12">
        <f ca="1">ROUND(INDIRECT(ADDRESS(ROW()+(0), COLUMN()+(-2), 1))*INDIRECT(ADDRESS(ROW()+(0), COLUMN()+(-1), 1)), 2)</f>
        <v>27.230000</v>
      </c>
    </row>
    <row r="18" spans="1:7" ht="13.50" thickBot="1" customHeight="1">
      <c r="A18" s="1" t="s">
        <v>36</v>
      </c>
      <c r="B18" s="1"/>
      <c r="C18" s="10" t="s">
        <v>37</v>
      </c>
      <c r="D18" s="1" t="s">
        <v>38</v>
      </c>
      <c r="E18" s="13">
        <v>2.000000</v>
      </c>
      <c r="F18" s="14">
        <v>0.290000</v>
      </c>
      <c r="G18" s="14">
        <f ca="1">ROUND(INDIRECT(ADDRESS(ROW()+(0), COLUMN()+(-2), 1))*INDIRECT(ADDRESS(ROW()+(0), COLUMN()+(-1), 1)), 2)</f>
        <v>0.580000</v>
      </c>
    </row>
    <row r="19" spans="1:7" ht="13.50" thickBot="1" customHeight="1">
      <c r="A19" s="15"/>
      <c r="B19" s="15"/>
      <c r="C19" s="15"/>
      <c r="D19" s="15"/>
      <c r="E19" s="9" t="s">
        <v>39</v>
      </c>
      <c r="F19" s="9"/>
      <c r="G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262.430000</v>
      </c>
    </row>
    <row r="20" spans="1:7" ht="13.50" thickBot="1" customHeight="1">
      <c r="A20" s="15">
        <v>2.000000</v>
      </c>
      <c r="B20" s="15"/>
      <c r="C20" s="15"/>
      <c r="D20" s="18" t="s">
        <v>40</v>
      </c>
      <c r="E20" s="18"/>
      <c r="F20" s="15"/>
      <c r="G20" s="15"/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1">
        <v>0.181000</v>
      </c>
      <c r="F21" s="12">
        <v>41.480000</v>
      </c>
      <c r="G21" s="12">
        <f ca="1">ROUND(INDIRECT(ADDRESS(ROW()+(0), COLUMN()+(-2), 1))*INDIRECT(ADDRESS(ROW()+(0), COLUMN()+(-1), 1)), 2)</f>
        <v>7.510000</v>
      </c>
    </row>
    <row r="22" spans="1:7" ht="13.50" thickBot="1" customHeight="1">
      <c r="A22" s="1" t="s">
        <v>44</v>
      </c>
      <c r="B22" s="1"/>
      <c r="C22" s="10" t="s">
        <v>45</v>
      </c>
      <c r="D22" s="1" t="s">
        <v>46</v>
      </c>
      <c r="E22" s="13">
        <v>0.181000</v>
      </c>
      <c r="F22" s="14">
        <v>29.950000</v>
      </c>
      <c r="G22" s="14">
        <f ca="1">ROUND(INDIRECT(ADDRESS(ROW()+(0), COLUMN()+(-2), 1))*INDIRECT(ADDRESS(ROW()+(0), COLUMN()+(-1), 1)), 2)</f>
        <v>5.420000</v>
      </c>
    </row>
    <row r="23" spans="1:7" ht="13.50" thickBot="1" customHeight="1">
      <c r="A23" s="15"/>
      <c r="B23" s="15"/>
      <c r="C23" s="15"/>
      <c r="D23" s="15"/>
      <c r="E23" s="9" t="s">
        <v>47</v>
      </c>
      <c r="F23" s="9"/>
      <c r="G23" s="17">
        <f ca="1">ROUND(SUM(INDIRECT(ADDRESS(ROW()+(-1), COLUMN()+(0), 1)),INDIRECT(ADDRESS(ROW()+(-2), COLUMN()+(0), 1))), 2)</f>
        <v>12.930000</v>
      </c>
    </row>
    <row r="24" spans="1:7" ht="13.50" thickBot="1" customHeight="1">
      <c r="A24" s="15">
        <v>3.000000</v>
      </c>
      <c r="B24" s="15"/>
      <c r="C24" s="15"/>
      <c r="D24" s="18" t="s">
        <v>48</v>
      </c>
      <c r="E24" s="18"/>
      <c r="F24" s="15"/>
      <c r="G24" s="15"/>
    </row>
    <row r="25" spans="1:7" ht="13.50" thickBot="1" customHeight="1">
      <c r="A25" s="19"/>
      <c r="B25" s="19"/>
      <c r="C25" s="20" t="s">
        <v>49</v>
      </c>
      <c r="D25" s="19" t="s">
        <v>50</v>
      </c>
      <c r="E25" s="13">
        <v>2.000000</v>
      </c>
      <c r="F25" s="14">
        <f ca="1">ROUND(SUM(INDIRECT(ADDRESS(ROW()+(-2), COLUMN()+(1), 1)),INDIRECT(ADDRESS(ROW()+(-6), COLUMN()+(1), 1))), 2)</f>
        <v>275.360000</v>
      </c>
      <c r="G25" s="14">
        <f ca="1">ROUND(INDIRECT(ADDRESS(ROW()+(0), COLUMN()+(-2), 1))*INDIRECT(ADDRESS(ROW()+(0), COLUMN()+(-1), 1))/100, 2)</f>
        <v>5.510000</v>
      </c>
    </row>
    <row r="26" spans="1:7" ht="13.50" thickBot="1" customHeight="1">
      <c r="A26" s="21" t="s">
        <v>51</v>
      </c>
      <c r="B26" s="21"/>
      <c r="C26" s="22"/>
      <c r="D26" s="23"/>
      <c r="E26" s="24" t="s">
        <v>52</v>
      </c>
      <c r="F26" s="25"/>
      <c r="G26" s="26">
        <f ca="1">ROUND(SUM(INDIRECT(ADDRESS(ROW()+(-1), COLUMN()+(0), 1)),INDIRECT(ADDRESS(ROW()+(-3), COLUMN()+(0), 1)),INDIRECT(ADDRESS(ROW()+(-7), COLUMN()+(0), 1))), 2)</f>
        <v>280.870000</v>
      </c>
    </row>
  </sheetData>
  <mergeCells count="28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E19:F19"/>
    <mergeCell ref="A20:B20"/>
    <mergeCell ref="D20:E20"/>
    <mergeCell ref="A21:B21"/>
    <mergeCell ref="A22:B22"/>
    <mergeCell ref="A23:B23"/>
    <mergeCell ref="E23:F23"/>
    <mergeCell ref="A24:B24"/>
    <mergeCell ref="D24:E24"/>
    <mergeCell ref="A25:B25"/>
    <mergeCell ref="A26:D26"/>
    <mergeCell ref="E26:F26"/>
  </mergeCells>
  <pageMargins left="0.147638" right="0.147638" top="0.206693" bottom="0.206693" header="0.0" footer="0.0"/>
  <pageSetup paperSize="9" orientation="portrait"/>
  <rowBreaks count="0" manualBreakCount="0">
    </rowBreaks>
</worksheet>
</file>