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<sst xmlns="http://schemas.openxmlformats.org/spreadsheetml/2006/main" count="41" uniqueCount="41">
  <si>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</si>
  <si>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IGI025</t>
  </si>
  <si>
    <t xml:space="preserve">Ud</t>
  </si>
  <si>
    <t xml:space="preserve">Colector.</t>
  </si>
  <si>
    <r>
      <rPr>
        <sz val="8.25"/>
        <color rgb="FF000000"/>
        <rFont val="Arial"/>
        <family val="2"/>
      </rPr>
      <t xml:space="preserve">Colector de cobre, con entrada de 3/4" de diámetro y cinco derivaciones de 1/2" de diámetro, para unión roscada y manómetro de acero inoxidable. Incluso toma de tierra, elementos de montaje y demás accesorios necesarios para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</si>
  <si>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</si>
  <si>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</si>
  <si>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</si>
  <si>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</si>
  <si>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</si>
  <si>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</si>
  <si>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</si>
  <si>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mt43acc010e</t>
  </si>
  <si>
    <t xml:space="preserve">Ud</t>
  </si>
  <si>
    <t xml:space="preserve">Colector de cobre, con entrada de 3/4" de diámetro y cinco derivaciones de 1/2" de diámetro, para unión roscada.</t>
  </si>
  <si>
    <t xml:space="preserve">mt43acc020</t>
  </si>
  <si>
    <t xml:space="preserve">Ud</t>
  </si>
  <si>
    <t xml:space="preserve">Manómetro de acero inoxidable para una presión de 0 a 600 mbar, de 100 mm de diámetro, rosca de conexión de 1/2" y precisión del 0,5%.</t>
  </si>
  <si>
    <t xml:space="preserve">mt35ttc010a</t>
  </si>
  <si>
    <t xml:space="preserve">m</t>
  </si>
  <si>
    <t xml:space="preserve">Conductor de cobre desnudo, de 25 mm².</t>
  </si>
  <si>
    <t xml:space="preserve">mt35ttc030</t>
  </si>
  <si>
    <t xml:space="preserve">Ud</t>
  </si>
  <si>
    <t xml:space="preserve">Abrazadera de latón.</t>
  </si>
  <si>
    <t xml:space="preserve">mt35tte010b</t>
  </si>
  <si>
    <t xml:space="preserve">Ud</t>
  </si>
  <si>
    <t xml:space="preserve">Electrodo para red de toma de tierra cobreado con 300 µm, fabricado en acero, de 15 mm de diámetro y 2 m de longitud.</t>
  </si>
  <si>
    <t xml:space="preserve">Subtotal materiales:</t>
  </si>
  <si>
    <t xml:space="preserve">Mano de obra</t>
  </si>
  <si>
    <t xml:space="preserve">mo010</t>
  </si>
  <si>
    <t xml:space="preserve">h</t>
  </si>
  <si>
    <t xml:space="preserve">Especialista instalador de gas.</t>
  </si>
  <si>
    <t xml:space="preserve">mo109</t>
  </si>
  <si>
    <t xml:space="preserve">h</t>
  </si>
  <si>
    <t xml:space="preserve">Ayudante 1ª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</si>
  <si>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</si>
  <si>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</si>
  <si>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</si>
  <si>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</si>
  <si>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139,39Bs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</si>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</sst>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6.12" customWidth="1"/>
    <col min="3" max="3" width="7.14" customWidth="1"/>
    <col min="4" max="4" width="74.46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848.3</v>
      </c>
      <c r="G10" s="12">
        <f ca="1">ROUND(INDIRECT(ADDRESS(ROW()+(0), COLUMN()+(-2), 1))*INDIRECT(ADDRESS(ROW()+(0), COLUMN()+(-1), 1)), 2)</f>
        <v>848.3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870.67</v>
      </c>
      <c r="G11" s="12">
        <f ca="1">ROUND(INDIRECT(ADDRESS(ROW()+(0), COLUMN()+(-2), 1))*INDIRECT(ADDRESS(ROW()+(0), COLUMN()+(-1), 1)), 2)</f>
        <v>870.67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2</v>
      </c>
      <c r="F12" s="12">
        <v>11.42</v>
      </c>
      <c r="G12" s="12">
        <f ca="1">ROUND(INDIRECT(ADDRESS(ROW()+(0), COLUMN()+(-2), 1))*INDIRECT(ADDRESS(ROW()+(0), COLUMN()+(-1), 1)), 2)</f>
        <v>22.84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1</v>
      </c>
      <c r="F13" s="12">
        <v>12.3</v>
      </c>
      <c r="G13" s="12">
        <f ca="1">ROUND(INDIRECT(ADDRESS(ROW()+(0), COLUMN()+(-2), 1))*INDIRECT(ADDRESS(ROW()+(0), COLUMN()+(-1), 1)), 2)</f>
        <v>12.3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3">
        <v>1</v>
      </c>
      <c r="F14" s="14">
        <v>158.08</v>
      </c>
      <c r="G14" s="14">
        <f ca="1">ROUND(INDIRECT(ADDRESS(ROW()+(0), COLUMN()+(-2), 1))*INDIRECT(ADDRESS(ROW()+(0), COLUMN()+(-1), 1)), 2)</f>
        <v>158.08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1912.19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0.378</v>
      </c>
      <c r="F17" s="12">
        <v>61.32</v>
      </c>
      <c r="G17" s="12">
        <f ca="1">ROUND(INDIRECT(ADDRESS(ROW()+(0), COLUMN()+(-2), 1))*INDIRECT(ADDRESS(ROW()+(0), COLUMN()+(-1), 1)), 2)</f>
        <v>23.18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0.378</v>
      </c>
      <c r="F18" s="14">
        <v>44.52</v>
      </c>
      <c r="G18" s="14">
        <f ca="1">ROUND(INDIRECT(ADDRESS(ROW()+(0), COLUMN()+(-2), 1))*INDIRECT(ADDRESS(ROW()+(0), COLUMN()+(-1), 1)), 2)</f>
        <v>16.83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1))), 2)</f>
        <v>40.01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9"/>
      <c r="B21" s="19"/>
      <c r="C21" s="20" t="s">
        <v>37</v>
      </c>
      <c r="D21" s="19" t="s">
        <v>38</v>
      </c>
      <c r="E21" s="13">
        <v>2</v>
      </c>
      <c r="F21" s="14">
        <f ca="1">ROUND(SUM(INDIRECT(ADDRESS(ROW()+(-2), COLUMN()+(1), 1)),INDIRECT(ADDRESS(ROW()+(-6), COLUMN()+(1), 1))), 2)</f>
        <v>1952.2</v>
      </c>
      <c r="G21" s="14">
        <f ca="1">ROUND(INDIRECT(ADDRESS(ROW()+(0), COLUMN()+(-2), 1))*INDIRECT(ADDRESS(ROW()+(0), COLUMN()+(-1), 1))/100, 2)</f>
        <v>39.04</v>
      </c>
    </row>
    <row r="22" spans="1:7" ht="13.50" thickBot="1" customHeight="1">
      <c r="A22" s="21" t="s">
        <v>39</v>
      </c>
      <c r="B22" s="21"/>
      <c r="C22" s="22"/>
      <c r="D22" s="23"/>
      <c r="E22" s="24" t="s">
        <v>40</v>
      </c>
      <c r="F22" s="25"/>
      <c r="G22" s="26">
        <f ca="1">ROUND(SUM(INDIRECT(ADDRESS(ROW()+(-1), COLUMN()+(0), 1)),INDIRECT(ADDRESS(ROW()+(-3), COLUMN()+(0), 1)),INDIRECT(ADDRESS(ROW()+(-7), COLUMN()+(0), 1))), 2)</f>
        <v>1991.24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D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