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<sst xmlns="http://schemas.openxmlformats.org/spreadsheetml/2006/main" count="52" uniqueCount="52">
  <si>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</si>
  <si>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</si>
  <si>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</si>
  <si>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</si>
  <si>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Cámara de inspección </t>
    </r>
    <r>
      <rPr>
        <b/>
        <sz val="8.25"/>
        <color rgb="FF000000"/>
        <rFont val="Arial"/>
        <family val="2"/>
      </rPr>
      <t xml:space="preserve">de obra de mampostería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87x87x125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</si>
  <si>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</si>
  <si>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</si>
  <si>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</si>
  <si>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</si>
  <si>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</si>
  <si>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</si>
  <si>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</si>
  <si>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mt10hmf120Be</t>
  </si>
  <si>
    <t xml:space="preserve">m³</t>
  </si>
  <si>
    <t xml:space="preserve">Hormigón simple H30, para un ambiente severo, tamaño máximo del agregado 20 mm, consistencia blanda, con un asentamiento de 6 a 9 cm, medido con el cono de Abrams, premezclado en planta, según CBH 87.</t>
  </si>
  <si>
    <t xml:space="preserve">mt04lpv010a</t>
  </si>
  <si>
    <t xml:space="preserve">Ud</t>
  </si>
  <si>
    <t xml:space="preserve">Ladrillo cerámico perforado (panal), para revestir, 24x11,5x9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</si>
  <si>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</si>
  <si>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</si>
  <si>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</si>
  <si>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</si>
  <si>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</si>
  <si>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</si>
  <si>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</si>
  <si>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</si>
  <si>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</si>
  <si>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</si>
  <si>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</si>
  <si>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</si>
  <si>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</si>
  <si>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</si>
  <si>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</si>
  <si>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</si>
  <si>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</si>
  <si>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</si>
  <si>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</si>
  <si>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</si>
  <si>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</si>
  <si>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</si>
  <si>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</si>
  <si>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</si>
  <si>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</si>
  <si>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</si>
  <si>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</si>
  <si>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</si>
  <si>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</si>
  <si>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</si>
  <si>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</si>
  <si>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</si>
  <si>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81,19Bs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</si>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</sst>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1.70" customWidth="1"/>
    <col min="3" max="3" width="7.65" customWidth="1"/>
    <col min="4" max="4" width="0.85" customWidth="1"/>
    <col min="5" max="5" width="48.96" customWidth="1"/>
    <col min="6" max="6" width="15.64" customWidth="1"/>
    <col min="7" max="7" width="12.41" customWidth="1"/>
    <col min="8" max="8" width="2.04" customWidth="1"/>
    <col min="9" max="9" width="2.04" customWidth="1"/>
    <col min="10" max="10" width="4.08" customWidth="1"/>
    <col min="11" max="11" width="3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45.0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0.273000</v>
      </c>
      <c r="G9" s="15">
        <v>963.630000</v>
      </c>
      <c r="H9" s="15"/>
      <c r="I9" s="15">
        <f ca="1">ROUND(INDIRECT(ADDRESS(ROW()+(0), COLUMN()+(-3), 1))*INDIRECT(ADDRESS(ROW()+(0), COLUMN()+(-2), 1)), 2)</f>
        <v>263.070000</v>
      </c>
      <c r="J9" s="15"/>
      <c r="K9" s="15"/>
    </row>
    <row r="10" spans="1:11" ht="24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177.000000</v>
      </c>
      <c r="G10" s="15">
        <v>1.360000</v>
      </c>
      <c r="H10" s="15"/>
      <c r="I10" s="15">
        <f ca="1">ROUND(INDIRECT(ADDRESS(ROW()+(0), COLUMN()+(-3), 1))*INDIRECT(ADDRESS(ROW()+(0), COLUMN()+(-2), 1)), 2)</f>
        <v>240.720000</v>
      </c>
      <c r="J10" s="15"/>
      <c r="K10" s="15"/>
    </row>
    <row r="11" spans="1:11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0.027000</v>
      </c>
      <c r="G11" s="15">
        <v>10.690000</v>
      </c>
      <c r="H11" s="15"/>
      <c r="I11" s="15">
        <f ca="1">ROUND(INDIRECT(ADDRESS(ROW()+(0), COLUMN()+(-3), 1))*INDIRECT(ADDRESS(ROW()+(0), COLUMN()+(-2), 1)), 2)</f>
        <v>0.290000</v>
      </c>
      <c r="J11" s="15"/>
      <c r="K11" s="15"/>
    </row>
    <row r="12" spans="1:11" ht="13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0.209000</v>
      </c>
      <c r="G12" s="15">
        <v>146.570000</v>
      </c>
      <c r="H12" s="15"/>
      <c r="I12" s="15">
        <f ca="1">ROUND(INDIRECT(ADDRESS(ROW()+(0), COLUMN()+(-3), 1))*INDIRECT(ADDRESS(ROW()+(0), COLUMN()+(-2), 1)), 2)</f>
        <v>30.630000</v>
      </c>
      <c r="J12" s="15"/>
      <c r="K12" s="15"/>
    </row>
    <row r="13" spans="1:11" ht="13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49.207000</v>
      </c>
      <c r="G13" s="15">
        <v>1.110000</v>
      </c>
      <c r="H13" s="15"/>
      <c r="I13" s="15">
        <f ca="1">ROUND(INDIRECT(ADDRESS(ROW()+(0), COLUMN()+(-3), 1))*INDIRECT(ADDRESS(ROW()+(0), COLUMN()+(-2), 1)), 2)</f>
        <v>54.620000</v>
      </c>
      <c r="J13" s="15"/>
      <c r="K13" s="15"/>
    </row>
    <row r="14" spans="1:11" ht="24.0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4">
        <v>0.689000</v>
      </c>
      <c r="G14" s="15">
        <v>8.550000</v>
      </c>
      <c r="H14" s="15"/>
      <c r="I14" s="15">
        <f ca="1">ROUND(INDIRECT(ADDRESS(ROW()+(0), COLUMN()+(-3), 1))*INDIRECT(ADDRESS(ROW()+(0), COLUMN()+(-2), 1)), 2)</f>
        <v>5.890000</v>
      </c>
      <c r="J14" s="15"/>
      <c r="K14" s="15"/>
    </row>
    <row r="15" spans="1:11" ht="13.50" thickBot="1" customHeight="1">
      <c r="A15" s="1" t="s">
        <v>30</v>
      </c>
      <c r="B15" s="1"/>
      <c r="C15" s="13" t="s">
        <v>31</v>
      </c>
      <c r="D15" s="1" t="s">
        <v>32</v>
      </c>
      <c r="E15" s="1"/>
      <c r="F15" s="16">
        <v>1.000000</v>
      </c>
      <c r="G15" s="17">
        <v>834.970000</v>
      </c>
      <c r="H15" s="17"/>
      <c r="I15" s="17">
        <f ca="1">ROUND(INDIRECT(ADDRESS(ROW()+(0), COLUMN()+(-3), 1))*INDIRECT(ADDRESS(ROW()+(0), COLUMN()+(-2), 1)), 2)</f>
        <v>834.970000</v>
      </c>
      <c r="J15" s="17"/>
      <c r="K15" s="17"/>
    </row>
    <row r="16" spans="1:11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1430.190000</v>
      </c>
      <c r="J16" s="20"/>
      <c r="K16" s="20"/>
    </row>
    <row r="17" spans="1:11" ht="13.50" thickBot="1" customHeight="1">
      <c r="A17" s="18">
        <v>2.000000</v>
      </c>
      <c r="B17" s="18"/>
      <c r="C17" s="18"/>
      <c r="D17" s="21" t="s">
        <v>34</v>
      </c>
      <c r="E17" s="21"/>
      <c r="F17" s="21"/>
      <c r="G17" s="18"/>
      <c r="H17" s="18"/>
      <c r="I17" s="18"/>
      <c r="J17" s="18"/>
      <c r="K17" s="18"/>
    </row>
    <row r="18" spans="1:11" ht="13.5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6">
        <v>0.108000</v>
      </c>
      <c r="G18" s="17">
        <v>10.130000</v>
      </c>
      <c r="H18" s="17"/>
      <c r="I18" s="17">
        <f ca="1">ROUND(INDIRECT(ADDRESS(ROW()+(0), COLUMN()+(-3), 1))*INDIRECT(ADDRESS(ROW()+(0), COLUMN()+(-2), 1)), 2)</f>
        <v>1.090000</v>
      </c>
      <c r="J18" s="17"/>
      <c r="K18" s="17"/>
    </row>
    <row r="19" spans="1:11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20">
        <f ca="1">ROUND(SUM(INDIRECT(ADDRESS(ROW()+(-1), COLUMN()+(0), 1))), 2)</f>
        <v>1.090000</v>
      </c>
      <c r="J19" s="20"/>
      <c r="K19" s="20"/>
    </row>
    <row r="20" spans="1:11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18"/>
      <c r="H20" s="18"/>
      <c r="I20" s="18"/>
      <c r="J20" s="18"/>
      <c r="K20" s="18"/>
    </row>
    <row r="21" spans="1:11" ht="13.50" thickBot="1" customHeight="1">
      <c r="A21" s="1" t="s">
        <v>40</v>
      </c>
      <c r="B21" s="1"/>
      <c r="C21" s="13" t="s">
        <v>41</v>
      </c>
      <c r="D21" s="1" t="s">
        <v>42</v>
      </c>
      <c r="E21" s="1"/>
      <c r="F21" s="14">
        <v>2.738000</v>
      </c>
      <c r="G21" s="15">
        <v>32.060000</v>
      </c>
      <c r="H21" s="15"/>
      <c r="I21" s="15">
        <f ca="1">ROUND(INDIRECT(ADDRESS(ROW()+(0), COLUMN()+(-3), 1))*INDIRECT(ADDRESS(ROW()+(0), COLUMN()+(-2), 1)), 2)</f>
        <v>87.780000</v>
      </c>
      <c r="J21" s="15"/>
      <c r="K21" s="15"/>
    </row>
    <row r="22" spans="1:11" ht="13.50" thickBot="1" customHeight="1">
      <c r="A22" s="1" t="s">
        <v>43</v>
      </c>
      <c r="B22" s="1"/>
      <c r="C22" s="13" t="s">
        <v>44</v>
      </c>
      <c r="D22" s="1" t="s">
        <v>45</v>
      </c>
      <c r="E22" s="1"/>
      <c r="F22" s="16">
        <v>3.210000</v>
      </c>
      <c r="G22" s="17">
        <v>22.710000</v>
      </c>
      <c r="H22" s="17"/>
      <c r="I22" s="17">
        <f ca="1">ROUND(INDIRECT(ADDRESS(ROW()+(0), COLUMN()+(-3), 1))*INDIRECT(ADDRESS(ROW()+(0), COLUMN()+(-2), 1)), 2)</f>
        <v>72.900000</v>
      </c>
      <c r="J22" s="17"/>
      <c r="K22" s="17"/>
    </row>
    <row r="23" spans="1:11" ht="13.50" thickBot="1" customHeight="1">
      <c r="A23" s="18"/>
      <c r="B23" s="18"/>
      <c r="C23" s="18"/>
      <c r="D23" s="18"/>
      <c r="E23" s="18"/>
      <c r="F23" s="12" t="s">
        <v>46</v>
      </c>
      <c r="G23" s="12"/>
      <c r="H23" s="12"/>
      <c r="I23" s="20">
        <f ca="1">ROUND(SUM(INDIRECT(ADDRESS(ROW()+(-1), COLUMN()+(0), 1)),INDIRECT(ADDRESS(ROW()+(-2), COLUMN()+(0), 1))), 2)</f>
        <v>160.680000</v>
      </c>
      <c r="J23" s="20"/>
      <c r="K23" s="20"/>
    </row>
    <row r="24" spans="1:11" ht="13.50" thickBot="1" customHeight="1">
      <c r="A24" s="18">
        <v>4.000000</v>
      </c>
      <c r="B24" s="18"/>
      <c r="C24" s="18"/>
      <c r="D24" s="21" t="s">
        <v>47</v>
      </c>
      <c r="E24" s="21"/>
      <c r="F24" s="21"/>
      <c r="G24" s="18"/>
      <c r="H24" s="18"/>
      <c r="I24" s="18"/>
      <c r="J24" s="18"/>
      <c r="K24" s="18"/>
    </row>
    <row r="25" spans="1:11" ht="13.50" thickBot="1" customHeight="1">
      <c r="A25" s="22"/>
      <c r="B25" s="22"/>
      <c r="C25" s="23" t="s">
        <v>48</v>
      </c>
      <c r="D25" s="22" t="s">
        <v>49</v>
      </c>
      <c r="E25" s="22"/>
      <c r="F25" s="16">
        <v>2.000000</v>
      </c>
      <c r="G25" s="17">
        <f ca="1">ROUND(SUM(INDIRECT(ADDRESS(ROW()+(-2), COLUMN()+(2), 1)),INDIRECT(ADDRESS(ROW()+(-6), COLUMN()+(2), 1)),INDIRECT(ADDRESS(ROW()+(-9), COLUMN()+(2), 1))), 2)</f>
        <v>1591.960000</v>
      </c>
      <c r="H25" s="17"/>
      <c r="I25" s="17">
        <f ca="1">ROUND(INDIRECT(ADDRESS(ROW()+(0), COLUMN()+(-3), 1))*INDIRECT(ADDRESS(ROW()+(0), COLUMN()+(-2), 1))/100, 2)</f>
        <v>31.840000</v>
      </c>
      <c r="J25" s="17"/>
      <c r="K25" s="17"/>
    </row>
    <row r="26" spans="1:11" ht="13.50" thickBot="1" customHeight="1">
      <c r="A26" s="6" t="s">
        <v>50</v>
      </c>
      <c r="B26" s="6"/>
      <c r="C26" s="7"/>
      <c r="D26" s="8"/>
      <c r="E26" s="8"/>
      <c r="F26" s="24" t="s">
        <v>51</v>
      </c>
      <c r="G26" s="25"/>
      <c r="H26" s="25"/>
      <c r="I26" s="26">
        <f ca="1">ROUND(SUM(INDIRECT(ADDRESS(ROW()+(-1), COLUMN()+(0), 1)),INDIRECT(ADDRESS(ROW()+(-3), COLUMN()+(0), 1)),INDIRECT(ADDRESS(ROW()+(-7), COLUMN()+(0), 1)),INDIRECT(ADDRESS(ROW()+(-10), COLUMN()+(0), 1))), 2)</f>
        <v>1623.800000</v>
      </c>
      <c r="J26" s="26"/>
      <c r="K26" s="26"/>
    </row>
  </sheetData>
  <mergeCells count="8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F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F16:H16"/>
    <mergeCell ref="I16:K16"/>
    <mergeCell ref="A17:B17"/>
    <mergeCell ref="D17:F17"/>
    <mergeCell ref="G17:H17"/>
    <mergeCell ref="I17:K17"/>
    <mergeCell ref="A18:B18"/>
    <mergeCell ref="D18:E18"/>
    <mergeCell ref="G18:H18"/>
    <mergeCell ref="I18:K18"/>
    <mergeCell ref="A19:B19"/>
    <mergeCell ref="D19:E19"/>
    <mergeCell ref="F19:H19"/>
    <mergeCell ref="I19:K19"/>
    <mergeCell ref="A20:B20"/>
    <mergeCell ref="D20:F20"/>
    <mergeCell ref="G20:H20"/>
    <mergeCell ref="I20:K20"/>
    <mergeCell ref="A21:B21"/>
    <mergeCell ref="D21:E21"/>
    <mergeCell ref="G21:H21"/>
    <mergeCell ref="I21:K21"/>
    <mergeCell ref="A22:B22"/>
    <mergeCell ref="D22:E22"/>
    <mergeCell ref="G22:H22"/>
    <mergeCell ref="I22:K22"/>
    <mergeCell ref="A23:B23"/>
    <mergeCell ref="D23:E23"/>
    <mergeCell ref="F23:H23"/>
    <mergeCell ref="I23:K23"/>
    <mergeCell ref="A24:B24"/>
    <mergeCell ref="D24:F24"/>
    <mergeCell ref="G24:H24"/>
    <mergeCell ref="I24:K24"/>
    <mergeCell ref="A25:B25"/>
    <mergeCell ref="D25:E25"/>
    <mergeCell ref="G25:H25"/>
    <mergeCell ref="I25:K25"/>
    <mergeCell ref="A26:E26"/>
    <mergeCell ref="F26:H26"/>
    <mergeCell ref="I26:K26"/>
  </mergeCells>
  <pageMargins left="0.620079" right="0.472441" top="0.472441" bottom="0.472441" header="0.0" footer="0.0"/>
  <pageSetup paperSize="9" orientation="portrait"/>
  <rowBreaks count="0" manualBreakCount="0">
    </rowBreaks>
</worksheet>
</file>