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<sst xmlns="http://schemas.openxmlformats.org/spreadsheetml/2006/main" count="41" uniqueCount="41">
  <si>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</si>
  <si>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ICN041</t>
  </si>
  <si>
    <t xml:space="preserve">Ud</t>
  </si>
  <si>
    <t xml:space="preserve">Equipo de aire acondicionado con unidades interiores con distribución por conducto rectangular, sistema aire-aire multi-split.</t>
  </si>
  <si>
    <r>
      <rPr>
        <sz val="8.25"/>
        <color rgb="FF000000"/>
        <rFont val="Arial"/>
        <family val="2"/>
      </rPr>
      <t xml:space="preserve">Equipo de aire acondicionado, sistema aire-aire split 2x1, para gas R-32, bomba de calor,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conducto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 Incluso elementos antivibratorios y soportes de pared para apoyo de la unidad exterior y elementos para suspensión del techo para las unidades interiores.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</si>
  <si>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</si>
  <si>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</si>
  <si>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</si>
  <si>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</si>
  <si>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</si>
  <si>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</si>
  <si>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</si>
  <si>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mt42tsb802a</t>
  </si>
  <si>
    <t xml:space="preserve">Ud</t>
  </si>
  <si>
    <t xml:space="preserve">Equipo de aire acondicionado, sistema aire-aire split 2x1, para gas R-32, bomba de calor, alimentación monofásica (230V/50Hz),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2,21 kW, SEER 5,38 (clase energética A), potencia calorífica nominal 8 kW (temperatura de bulbo seco del aire interior 20°C, temperatura de bulbo seco del aire exterior 7°C, temperatura de bulbo húmedo del aire exterior 6°C), potencia calorífica mínima/máxima 1,3/10,6 kW, consumo eléctrico nominal en calefacción 2,16 kW, SCOP 3,88 (clase energética A), formado por dos unidades interiores de techo con distribución por conducto rectangular, caudal de aire a velocidad alta/baja 690/522 m³/h, presión sonora a velocidad alta/media/baja 39/36/33 dBA, potencia sonora a velocidad alta/media/baja 54/51/48 dBA, presión de aire mínima/máxima 10/50 Pa, dimensiones 210x845x645 mm, peso 22 kg, una unidad exterior, con compresor tipo Twin Rotary, con tecnología Inverter, caudal de aire 3000 m³/h, presión sonora en refrigeración 48 dBA, presión sonora en calefacción 49 dBA, potencia sonora en refrigeración 64 dBA, potencia sonora en calefacción 65 dBA, dimensiones 890x900x320 mm, peso 66 kg, diámetro de conexión de la tubería de gas 3/8", diámetro de conexión de la tubería de líquido 1/4", longitud máxima de tubería 50 m, diferencia máxima de altura entre la unidad exterior y la unidad interior 30 m y un kit repartidor.</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</si>
  <si>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</si>
  <si>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</si>
  <si>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</si>
  <si>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</si>
  <si>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</si>
  <si>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</si>
  <si>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</si>
  <si>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</si>
  <si>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</si>
  <si>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</si>
  <si>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</si>
  <si>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</si>
  <si>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</si>
  <si>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</si>
  <si>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</si>
  <si>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</si>
  <si>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</si>
  <si>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</si>
  <si>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</si>
  <si>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</si>
  <si>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</si>
  <si>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</si>
  <si>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</si>
  <si>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</si>
  <si>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10.651,32Bs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</si>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</sst>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23.50" thickBot="1" customHeight="1">
      <c r="A10" s="1" t="s">
        <v>12</v>
      </c>
      <c r="B10" s="1"/>
      <c r="C10" s="10" t="s">
        <v>13</v>
      </c>
      <c r="D10" s="1" t="s">
        <v>14</v>
      </c>
      <c r="E10" s="11">
        <v>1</v>
      </c>
      <c r="F10" s="12">
        <v>36280.7</v>
      </c>
      <c r="G10" s="12">
        <f ca="1">ROUND(INDIRECT(ADDRESS(ROW()+(0), COLUMN()+(-2), 1))*INDIRECT(ADDRESS(ROW()+(0), COLUMN()+(-1), 1)), 2)</f>
        <v>36280.7</v>
      </c>
    </row>
    <row r="11" spans="1:7" ht="13.50" thickBot="1" customHeight="1">
      <c r="A11" s="1" t="s">
        <v>15</v>
      </c>
      <c r="B11" s="1"/>
      <c r="C11" s="10" t="s">
        <v>16</v>
      </c>
      <c r="D11" s="1" t="s">
        <v>17</v>
      </c>
      <c r="E11" s="11">
        <v>3</v>
      </c>
      <c r="F11" s="12">
        <v>7.62</v>
      </c>
      <c r="G11" s="12">
        <f ca="1">ROUND(INDIRECT(ADDRESS(ROW()+(0), COLUMN()+(-2), 1))*INDIRECT(ADDRESS(ROW()+(0), COLUMN()+(-1), 1)), 2)</f>
        <v>22.86</v>
      </c>
    </row>
    <row r="12" spans="1:7" ht="66.00" thickBot="1" customHeight="1">
      <c r="A12" s="1" t="s">
        <v>18</v>
      </c>
      <c r="B12" s="1"/>
      <c r="C12" s="10" t="s">
        <v>19</v>
      </c>
      <c r="D12" s="1" t="s">
        <v>20</v>
      </c>
      <c r="E12" s="11">
        <v>3</v>
      </c>
      <c r="F12" s="12">
        <v>10.82</v>
      </c>
      <c r="G12" s="12">
        <f ca="1">ROUND(INDIRECT(ADDRESS(ROW()+(0), COLUMN()+(-2), 1))*INDIRECT(ADDRESS(ROW()+(0), COLUMN()+(-1), 1)), 2)</f>
        <v>32.46</v>
      </c>
    </row>
    <row r="13" spans="1:7" ht="34.50" thickBot="1" customHeight="1">
      <c r="A13" s="1" t="s">
        <v>21</v>
      </c>
      <c r="B13" s="1"/>
      <c r="C13" s="10" t="s">
        <v>22</v>
      </c>
      <c r="D13" s="1" t="s">
        <v>23</v>
      </c>
      <c r="E13" s="11">
        <v>1</v>
      </c>
      <c r="F13" s="12">
        <v>179.97</v>
      </c>
      <c r="G13" s="12">
        <f ca="1">ROUND(INDIRECT(ADDRESS(ROW()+(0), COLUMN()+(-2), 1))*INDIRECT(ADDRESS(ROW()+(0), COLUMN()+(-1), 1)), 2)</f>
        <v>179.97</v>
      </c>
    </row>
    <row r="14" spans="1:7" ht="24.00" thickBot="1" customHeight="1">
      <c r="A14" s="1" t="s">
        <v>24</v>
      </c>
      <c r="B14" s="1"/>
      <c r="C14" s="10" t="s">
        <v>25</v>
      </c>
      <c r="D14" s="1" t="s">
        <v>26</v>
      </c>
      <c r="E14" s="13">
        <v>2</v>
      </c>
      <c r="F14" s="14">
        <v>209.49</v>
      </c>
      <c r="G14" s="14">
        <f ca="1">ROUND(INDIRECT(ADDRESS(ROW()+(0), COLUMN()+(-2), 1))*INDIRECT(ADDRESS(ROW()+(0), COLUMN()+(-1), 1)), 2)</f>
        <v>418.98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36934.9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3.547</v>
      </c>
      <c r="F17" s="12">
        <v>58.74</v>
      </c>
      <c r="G17" s="12">
        <f ca="1">ROUND(INDIRECT(ADDRESS(ROW()+(0), COLUMN()+(-2), 1))*INDIRECT(ADDRESS(ROW()+(0), COLUMN()+(-1), 1)), 2)</f>
        <v>208.35</v>
      </c>
    </row>
    <row r="18" spans="1:7" ht="13.50" thickBot="1" customHeight="1">
      <c r="A18" s="1" t="s">
        <v>32</v>
      </c>
      <c r="B18" s="1"/>
      <c r="C18" s="10" t="s">
        <v>33</v>
      </c>
      <c r="D18" s="1" t="s">
        <v>34</v>
      </c>
      <c r="E18" s="13">
        <v>3.547</v>
      </c>
      <c r="F18" s="14">
        <v>42.65</v>
      </c>
      <c r="G18" s="14">
        <f ca="1">ROUND(INDIRECT(ADDRESS(ROW()+(0), COLUMN()+(-2), 1))*INDIRECT(ADDRESS(ROW()+(0), COLUMN()+(-1), 1)), 2)</f>
        <v>151.28</v>
      </c>
    </row>
    <row r="19" spans="1:7" ht="13.50" thickBot="1" customHeight="1">
      <c r="A19" s="15"/>
      <c r="B19" s="15"/>
      <c r="C19" s="15"/>
      <c r="D19" s="15"/>
      <c r="E19" s="9" t="s">
        <v>35</v>
      </c>
      <c r="F19" s="9"/>
      <c r="G19" s="17">
        <f ca="1">ROUND(SUM(INDIRECT(ADDRESS(ROW()+(-1), COLUMN()+(0), 1)),INDIRECT(ADDRESS(ROW()+(-2), COLUMN()+(0), 1))), 2)</f>
        <v>359.63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37294.6</v>
      </c>
      <c r="G21" s="14">
        <f ca="1">ROUND(INDIRECT(ADDRESS(ROW()+(0), COLUMN()+(-2), 1))*INDIRECT(ADDRESS(ROW()+(0), COLUMN()+(-1), 1))/100, 2)</f>
        <v>745.89</v>
      </c>
    </row>
    <row r="22" spans="1:7" ht="13.50" thickBot="1" customHeight="1">
      <c r="A22" s="21" t="s">
        <v>39</v>
      </c>
      <c r="B22" s="21"/>
      <c r="C22" s="22"/>
      <c r="D22" s="23"/>
      <c r="E22" s="24" t="s">
        <v>40</v>
      </c>
      <c r="F22" s="25"/>
      <c r="G22" s="26">
        <f ca="1">ROUND(SUM(INDIRECT(ADDRESS(ROW()+(-1), COLUMN()+(0), 1)),INDIRECT(ADDRESS(ROW()+(-3), COLUMN()+(0), 1)),INDIRECT(ADDRESS(ROW()+(-7), COLUMN()+(0), 1))), 2)</f>
        <v>38040.4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