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<sst xmlns="http://schemas.openxmlformats.org/spreadsheetml/2006/main" count="70" uniqueCount="70">
  <si>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</si>
  <si>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ICH010</t>
  </si>
  <si>
    <t xml:space="preserve">Ud</t>
  </si>
  <si>
    <t xml:space="preserve">Chimenea francesa.</t>
  </si>
  <si>
    <r>
      <rPr>
        <sz val="8.25"/>
        <color rgb="FF000000"/>
        <rFont val="Arial"/>
        <family val="2"/>
      </rPr>
      <t xml:space="preserve">Chimenea francesa "in situ", compuesta de hogar abierto de ladrillo cerámico refractario recibido con mortero refractario y campana de ladrillo cerámico hueco revestido de yeso.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</si>
  <si>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</si>
  <si>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</si>
  <si>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</si>
  <si>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</si>
  <si>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</si>
  <si>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</si>
  <si>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</si>
  <si>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mt05mre010k</t>
  </si>
  <si>
    <t xml:space="preserve">Ud</t>
  </si>
  <si>
    <t xml:space="preserve">Ladrillo cerámico refractario, 25x12x4 cm.</t>
  </si>
  <si>
    <t xml:space="preserve">mt09moc150b</t>
  </si>
  <si>
    <t xml:space="preserve">kg</t>
  </si>
  <si>
    <t xml:space="preserve">Mortero refractario, compuesto por cemento aluminoso, aditivos y agregados silíceos.</t>
  </si>
  <si>
    <t xml:space="preserve">mt04lvc010a</t>
  </si>
  <si>
    <t xml:space="preserve">Ud</t>
  </si>
  <si>
    <t xml:space="preserve">Ladrillo cerámico hueco sencillo, para revestir, 24x11,5x4 cm, densidad 780 kg/m³.</t>
  </si>
  <si>
    <t xml:space="preserve">mt04lvc010d</t>
  </si>
  <si>
    <t xml:space="preserve">Ud</t>
  </si>
  <si>
    <t xml:space="preserve">Ladrillo cerámico hueco triple, para revestir, 24x11,5x11,5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</si>
  <si>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</si>
  <si>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</si>
  <si>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</si>
  <si>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</si>
  <si>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</si>
  <si>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</si>
  <si>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</si>
  <si>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</si>
  <si>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</si>
  <si>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mt09pye010a</t>
  </si>
  <si>
    <t xml:space="preserve">m³</t>
  </si>
  <si>
    <t xml:space="preserve">Pasta de yeso para aplicación en capa fina C6.</t>
  </si>
  <si>
    <t xml:space="preserve">mt09pye010b</t>
  </si>
  <si>
    <t xml:space="preserve">m³</t>
  </si>
  <si>
    <t xml:space="preserve">Pasta de yeso de construcción B1.</t>
  </si>
  <si>
    <t xml:space="preserve">mt38www020</t>
  </si>
  <si>
    <t xml:space="preserve">Ud</t>
  </si>
  <si>
    <t xml:space="preserve">Cortafuegos regulable de plancha de acero.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</si>
  <si>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</si>
  <si>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</si>
  <si>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</si>
  <si>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</si>
  <si>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</si>
  <si>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</si>
  <si>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</si>
  <si>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</si>
  <si>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</si>
  <si>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</si>
  <si>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</si>
  <si>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</si>
  <si>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</si>
  <si>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</si>
  <si>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</si>
  <si>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</si>
  <si>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mo033</t>
  </si>
  <si>
    <t xml:space="preserve">h</t>
  </si>
  <si>
    <t xml:space="preserve">Especialista yesero.</t>
  </si>
  <si>
    <t xml:space="preserve">mo071</t>
  </si>
  <si>
    <t xml:space="preserve">h</t>
  </si>
  <si>
    <t xml:space="preserve">Ayudante 1ª de yesero.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</si>
  <si>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</si>
  <si>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</si>
  <si>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</si>
  <si>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</si>
  <si>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980,74Bs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</si>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</sst>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79" customWidth="1"/>
    <col min="5" max="5" width="14.79" customWidth="1"/>
    <col min="6" max="6" width="15.3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200</v>
      </c>
      <c r="F10" s="12">
        <v>8.4</v>
      </c>
      <c r="G10" s="12">
        <f ca="1">ROUND(INDIRECT(ADDRESS(ROW()+(0), COLUMN()+(-2), 1))*INDIRECT(ADDRESS(ROW()+(0), COLUMN()+(-1), 1)), 2)</f>
        <v>1680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0.13</v>
      </c>
      <c r="F11" s="12">
        <v>5.19</v>
      </c>
      <c r="G11" s="12">
        <f ca="1">ROUND(INDIRECT(ADDRESS(ROW()+(0), COLUMN()+(-2), 1))*INDIRECT(ADDRESS(ROW()+(0), COLUMN()+(-1), 1)), 2)</f>
        <v>0.67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135</v>
      </c>
      <c r="F12" s="12">
        <v>1.9</v>
      </c>
      <c r="G12" s="12">
        <f ca="1">ROUND(INDIRECT(ADDRESS(ROW()+(0), COLUMN()+(-2), 1))*INDIRECT(ADDRESS(ROW()+(0), COLUMN()+(-1), 1)), 2)</f>
        <v>256.5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23</v>
      </c>
      <c r="F13" s="12">
        <v>3.04</v>
      </c>
      <c r="G13" s="12">
        <f ca="1">ROUND(INDIRECT(ADDRESS(ROW()+(0), COLUMN()+(-2), 1))*INDIRECT(ADDRESS(ROW()+(0), COLUMN()+(-1), 1)), 2)</f>
        <v>69.92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0.035</v>
      </c>
      <c r="F14" s="12">
        <v>11.61</v>
      </c>
      <c r="G14" s="12">
        <f ca="1">ROUND(INDIRECT(ADDRESS(ROW()+(0), COLUMN()+(-2), 1))*INDIRECT(ADDRESS(ROW()+(0), COLUMN()+(-1), 1)), 2)</f>
        <v>0.41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0.286</v>
      </c>
      <c r="F15" s="12">
        <v>157.46</v>
      </c>
      <c r="G15" s="12">
        <f ca="1">ROUND(INDIRECT(ADDRESS(ROW()+(0), COLUMN()+(-2), 1))*INDIRECT(ADDRESS(ROW()+(0), COLUMN()+(-1), 1)), 2)</f>
        <v>45.03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43.9</v>
      </c>
      <c r="F16" s="12">
        <v>1.21</v>
      </c>
      <c r="G16" s="12">
        <f ca="1">ROUND(INDIRECT(ADDRESS(ROW()+(0), COLUMN()+(-2), 1))*INDIRECT(ADDRESS(ROW()+(0), COLUMN()+(-1), 1)), 2)</f>
        <v>53.12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0.03</v>
      </c>
      <c r="F17" s="12">
        <v>1248.89</v>
      </c>
      <c r="G17" s="12">
        <f ca="1">ROUND(INDIRECT(ADDRESS(ROW()+(0), COLUMN()+(-2), 1))*INDIRECT(ADDRESS(ROW()+(0), COLUMN()+(-1), 1)), 2)</f>
        <v>37.47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0.17</v>
      </c>
      <c r="F18" s="12">
        <v>1112.54</v>
      </c>
      <c r="G18" s="12">
        <f ca="1">ROUND(INDIRECT(ADDRESS(ROW()+(0), COLUMN()+(-2), 1))*INDIRECT(ADDRESS(ROW()+(0), COLUMN()+(-1), 1)), 2)</f>
        <v>189.13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481.9</v>
      </c>
      <c r="G19" s="12">
        <f ca="1">ROUND(INDIRECT(ADDRESS(ROW()+(0), COLUMN()+(-2), 1))*INDIRECT(ADDRESS(ROW()+(0), COLUMN()+(-1), 1)), 2)</f>
        <v>481.9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2</v>
      </c>
      <c r="F20" s="14">
        <v>14.76</v>
      </c>
      <c r="G20" s="14">
        <f ca="1">ROUND(INDIRECT(ADDRESS(ROW()+(0), COLUMN()+(-2), 1))*INDIRECT(ADDRESS(ROW()+(0), COLUMN()+(-1), 1)), 2)</f>
        <v>29.52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2843.67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0.142</v>
      </c>
      <c r="F23" s="14">
        <v>22.66</v>
      </c>
      <c r="G23" s="14">
        <f ca="1">ROUND(INDIRECT(ADDRESS(ROW()+(0), COLUMN()+(-2), 1))*INDIRECT(ADDRESS(ROW()+(0), COLUMN()+(-1), 1)), 2)</f>
        <v>3.22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1))), 2)</f>
        <v>3.22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26.009</v>
      </c>
      <c r="F26" s="12">
        <v>56.74</v>
      </c>
      <c r="G26" s="12">
        <f ca="1">ROUND(INDIRECT(ADDRESS(ROW()+(0), COLUMN()+(-2), 1))*INDIRECT(ADDRESS(ROW()+(0), COLUMN()+(-1), 1)), 2)</f>
        <v>1475.75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27.67</v>
      </c>
      <c r="F27" s="12">
        <v>40.86</v>
      </c>
      <c r="G27" s="12">
        <f ca="1">ROUND(INDIRECT(ADDRESS(ROW()+(0), COLUMN()+(-2), 1))*INDIRECT(ADDRESS(ROW()+(0), COLUMN()+(-1), 1)), 2)</f>
        <v>1130.6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2.601</v>
      </c>
      <c r="F28" s="12">
        <v>56.74</v>
      </c>
      <c r="G28" s="12">
        <f ca="1">ROUND(INDIRECT(ADDRESS(ROW()+(0), COLUMN()+(-2), 1))*INDIRECT(ADDRESS(ROW()+(0), COLUMN()+(-1), 1)), 2)</f>
        <v>147.58</v>
      </c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1.3</v>
      </c>
      <c r="F29" s="14">
        <v>42.41</v>
      </c>
      <c r="G29" s="14">
        <f ca="1">ROUND(INDIRECT(ADDRESS(ROW()+(0), COLUMN()+(-2), 1))*INDIRECT(ADDRESS(ROW()+(0), COLUMN()+(-1), 1)), 2)</f>
        <v>55.13</v>
      </c>
    </row>
    <row r="30" spans="1:7" ht="13.50" thickBot="1" customHeight="1">
      <c r="A30" s="15"/>
      <c r="B30" s="15"/>
      <c r="C30" s="15"/>
      <c r="D30" s="15"/>
      <c r="E30" s="9" t="s">
        <v>64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1))), 2)</f>
        <v>2809.06</v>
      </c>
    </row>
    <row r="31" spans="1:7" ht="13.50" thickBot="1" customHeight="1">
      <c r="A31" s="15">
        <v>4</v>
      </c>
      <c r="B31" s="15"/>
      <c r="C31" s="15"/>
      <c r="D31" s="18" t="s">
        <v>65</v>
      </c>
      <c r="E31" s="18"/>
      <c r="F31" s="15"/>
      <c r="G31" s="15"/>
    </row>
    <row r="32" spans="1:7" ht="13.50" thickBot="1" customHeight="1">
      <c r="A32" s="19"/>
      <c r="B32" s="19"/>
      <c r="C32" s="20" t="s">
        <v>66</v>
      </c>
      <c r="D32" s="19" t="s">
        <v>67</v>
      </c>
      <c r="E32" s="13">
        <v>2</v>
      </c>
      <c r="F32" s="14">
        <f ca="1">ROUND(SUM(INDIRECT(ADDRESS(ROW()+(-2), COLUMN()+(1), 1)),INDIRECT(ADDRESS(ROW()+(-8), COLUMN()+(1), 1)),INDIRECT(ADDRESS(ROW()+(-11), COLUMN()+(1), 1))), 2)</f>
        <v>5655.95</v>
      </c>
      <c r="G32" s="14">
        <f ca="1">ROUND(INDIRECT(ADDRESS(ROW()+(0), COLUMN()+(-2), 1))*INDIRECT(ADDRESS(ROW()+(0), COLUMN()+(-1), 1))/100, 2)</f>
        <v>113.12</v>
      </c>
    </row>
    <row r="33" spans="1:7" ht="13.50" thickBot="1" customHeight="1">
      <c r="A33" s="21" t="s">
        <v>68</v>
      </c>
      <c r="B33" s="21"/>
      <c r="C33" s="22"/>
      <c r="D33" s="23"/>
      <c r="E33" s="24" t="s">
        <v>69</v>
      </c>
      <c r="F33" s="25"/>
      <c r="G33" s="26">
        <f ca="1">ROUND(SUM(INDIRECT(ADDRESS(ROW()+(-1), COLUMN()+(0), 1)),INDIRECT(ADDRESS(ROW()+(-3), COLUMN()+(0), 1)),INDIRECT(ADDRESS(ROW()+(-9), COLUMN()+(0), 1)),INDIRECT(ADDRESS(ROW()+(-12), COLUMN()+(0), 1))), 2)</f>
        <v>5769.07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