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<sst xmlns="http://schemas.openxmlformats.org/spreadsheetml/2006/main" count="41" uniqueCount="41">
  <si>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</si>
  <si>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ICA010</t>
  </si>
  <si>
    <t xml:space="preserve">Ud</t>
  </si>
  <si>
    <t xml:space="preserve">Termo eléctrico.</t>
  </si>
  <si>
    <r>
      <rPr>
        <sz val="8.25"/>
        <color rgb="FF000000"/>
        <rFont val="Arial"/>
        <family val="2"/>
      </rPr>
      <t xml:space="preserve">Termo eléctrico para el servicio de A.C.S., mural vertical, resistencia blindada, capacidad 75 l, potencia 2 kW, de 758 mm de altura y 450 mm de diámetro, formado por cuba de acero vitrificado, aislamiento de espuma de poliuretano, ánodo de sacrificio de magnesio. Incluso válvula de seguridad antirretorno, llaves de corte de esfera, latiguillos flexibles, tanto en la entrada de agua como en la salida. Totalmente montado, conexionado y probado.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</si>
  <si>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</si>
  <si>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</si>
  <si>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</si>
  <si>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</si>
  <si>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</si>
  <si>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</si>
  <si>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</si>
  <si>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mt38tew021gg</t>
  </si>
  <si>
    <t xml:space="preserve">Ud</t>
  </si>
  <si>
    <t xml:space="preserve">Termo eléctrico para el servicio de A.C.S., mural vertical, resistencia blindada, capacidad 75 l, potencia 2 kW, de 758 mm de altura y 450 mm de diámetro, formado por cuba de acero vitrificado, aislamiento de espuma de poliuretano, ánodo de sacrificio de magnesio.</t>
  </si>
  <si>
    <t xml:space="preserve">mt38tew010a</t>
  </si>
  <si>
    <t xml:space="preserve">Ud</t>
  </si>
  <si>
    <t xml:space="preserve">Latiguillo flexible de 20 cm y 1/2" de diámetro.</t>
  </si>
  <si>
    <t xml:space="preserve">mt37sve010b</t>
  </si>
  <si>
    <t xml:space="preserve">Ud</t>
  </si>
  <si>
    <t xml:space="preserve">Válvula de esfera de latón niquelado para roscar de 1/2".</t>
  </si>
  <si>
    <t xml:space="preserve">mt37svs050a</t>
  </si>
  <si>
    <t xml:space="preserve">Ud</t>
  </si>
  <si>
    <t xml:space="preserve">Válvula de seguridad antirretorno, de latón cromado, con rosca de 1/2" de diámetro, tarada a 8 bar de presión, con maneta de purga.</t>
  </si>
  <si>
    <t xml:space="preserve">mt38www011</t>
  </si>
  <si>
    <t xml:space="preserve">Ud</t>
  </si>
  <si>
    <t xml:space="preserve">Material auxiliar para instalaciones de A.C.S.</t>
  </si>
  <si>
    <t xml:space="preserve">Subtotal materiales:</t>
  </si>
  <si>
    <t xml:space="preserve">Mano de obra</t>
  </si>
  <si>
    <t xml:space="preserve">mo008</t>
  </si>
  <si>
    <t xml:space="preserve">h</t>
  </si>
  <si>
    <t xml:space="preserve">Especialista plomero.</t>
  </si>
  <si>
    <t xml:space="preserve">mo107</t>
  </si>
  <si>
    <t xml:space="preserve">h</t>
  </si>
  <si>
    <t xml:space="preserve">Ayudante 1ª de plomero.</t>
  </si>
  <si>
    <t xml:space="preserve">Subtotal mano de obra:</t>
  </si>
  <si>
    <t xml:space="preserve">Herramienta menor</t>
  </si>
  <si>
    <t xml:space="preserve">%</t>
  </si>
  <si>
    <t xml:space="preserve">Herramienta menor</t>
  </si>
  <si>
    <t xml:space="preserve">Coste de mantenimiento decenal: 1.691,78Bs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</si>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</sst>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48" customWidth="1"/>
    <col min="4" max="4" width="71.74"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v>
      </c>
      <c r="F10" s="12">
        <v>1780.47</v>
      </c>
      <c r="G10" s="12">
        <f ca="1">ROUND(INDIRECT(ADDRESS(ROW()+(0), COLUMN()+(-2), 1))*INDIRECT(ADDRESS(ROW()+(0), COLUMN()+(-1), 1)), 2)</f>
        <v>1780.47</v>
      </c>
    </row>
    <row r="11" spans="1:7" ht="13.50" thickBot="1" customHeight="1">
      <c r="A11" s="1" t="s">
        <v>15</v>
      </c>
      <c r="B11" s="1"/>
      <c r="C11" s="10" t="s">
        <v>16</v>
      </c>
      <c r="D11" s="1" t="s">
        <v>17</v>
      </c>
      <c r="E11" s="11">
        <v>2</v>
      </c>
      <c r="F11" s="12">
        <v>70.26</v>
      </c>
      <c r="G11" s="12">
        <f ca="1">ROUND(INDIRECT(ADDRESS(ROW()+(0), COLUMN()+(-2), 1))*INDIRECT(ADDRESS(ROW()+(0), COLUMN()+(-1), 1)), 2)</f>
        <v>140.52</v>
      </c>
    </row>
    <row r="12" spans="1:7" ht="13.50" thickBot="1" customHeight="1">
      <c r="A12" s="1" t="s">
        <v>18</v>
      </c>
      <c r="B12" s="1"/>
      <c r="C12" s="10" t="s">
        <v>19</v>
      </c>
      <c r="D12" s="1" t="s">
        <v>20</v>
      </c>
      <c r="E12" s="11">
        <v>2</v>
      </c>
      <c r="F12" s="12">
        <v>45.54</v>
      </c>
      <c r="G12" s="12">
        <f ca="1">ROUND(INDIRECT(ADDRESS(ROW()+(0), COLUMN()+(-2), 1))*INDIRECT(ADDRESS(ROW()+(0), COLUMN()+(-1), 1)), 2)</f>
        <v>91.08</v>
      </c>
    </row>
    <row r="13" spans="1:7" ht="24.00" thickBot="1" customHeight="1">
      <c r="A13" s="1" t="s">
        <v>21</v>
      </c>
      <c r="B13" s="1"/>
      <c r="C13" s="10" t="s">
        <v>22</v>
      </c>
      <c r="D13" s="1" t="s">
        <v>23</v>
      </c>
      <c r="E13" s="11">
        <v>1</v>
      </c>
      <c r="F13" s="12">
        <v>57.44</v>
      </c>
      <c r="G13" s="12">
        <f ca="1">ROUND(INDIRECT(ADDRESS(ROW()+(0), COLUMN()+(-2), 1))*INDIRECT(ADDRESS(ROW()+(0), COLUMN()+(-1), 1)), 2)</f>
        <v>57.44</v>
      </c>
    </row>
    <row r="14" spans="1:7" ht="13.50" thickBot="1" customHeight="1">
      <c r="A14" s="1" t="s">
        <v>24</v>
      </c>
      <c r="B14" s="1"/>
      <c r="C14" s="10" t="s">
        <v>25</v>
      </c>
      <c r="D14" s="1" t="s">
        <v>26</v>
      </c>
      <c r="E14" s="13">
        <v>1</v>
      </c>
      <c r="F14" s="14">
        <v>12.73</v>
      </c>
      <c r="G14" s="14">
        <f ca="1">ROUND(INDIRECT(ADDRESS(ROW()+(0), COLUMN()+(-2), 1))*INDIRECT(ADDRESS(ROW()+(0), COLUMN()+(-1), 1)), 2)</f>
        <v>12.73</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2082.24</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0.946</v>
      </c>
      <c r="F17" s="12">
        <v>61.32</v>
      </c>
      <c r="G17" s="12">
        <f ca="1">ROUND(INDIRECT(ADDRESS(ROW()+(0), COLUMN()+(-2), 1))*INDIRECT(ADDRESS(ROW()+(0), COLUMN()+(-1), 1)), 2)</f>
        <v>58.01</v>
      </c>
    </row>
    <row r="18" spans="1:7" ht="13.50" thickBot="1" customHeight="1">
      <c r="A18" s="1" t="s">
        <v>32</v>
      </c>
      <c r="B18" s="1"/>
      <c r="C18" s="10" t="s">
        <v>33</v>
      </c>
      <c r="D18" s="1" t="s">
        <v>34</v>
      </c>
      <c r="E18" s="13">
        <v>0.946</v>
      </c>
      <c r="F18" s="14">
        <v>44.52</v>
      </c>
      <c r="G18" s="14">
        <f ca="1">ROUND(INDIRECT(ADDRESS(ROW()+(0), COLUMN()+(-2), 1))*INDIRECT(ADDRESS(ROW()+(0), COLUMN()+(-1), 1)), 2)</f>
        <v>42.12</v>
      </c>
    </row>
    <row r="19" spans="1:7" ht="13.50" thickBot="1" customHeight="1">
      <c r="A19" s="15"/>
      <c r="B19" s="15"/>
      <c r="C19" s="15"/>
      <c r="D19" s="15"/>
      <c r="E19" s="9" t="s">
        <v>35</v>
      </c>
      <c r="F19" s="9"/>
      <c r="G19" s="17">
        <f ca="1">ROUND(SUM(INDIRECT(ADDRESS(ROW()+(-1), COLUMN()+(0), 1)),INDIRECT(ADDRESS(ROW()+(-2), COLUMN()+(0), 1))), 2)</f>
        <v>100.13</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2182.37</v>
      </c>
      <c r="G21" s="14">
        <f ca="1">ROUND(INDIRECT(ADDRESS(ROW()+(0), COLUMN()+(-2), 1))*INDIRECT(ADDRESS(ROW()+(0), COLUMN()+(-1), 1))/100, 2)</f>
        <v>43.65</v>
      </c>
    </row>
    <row r="22" spans="1:7" ht="13.50" thickBot="1" customHeight="1">
      <c r="A22" s="21" t="s">
        <v>39</v>
      </c>
      <c r="B22" s="21"/>
      <c r="C22" s="22"/>
      <c r="D22" s="23"/>
      <c r="E22" s="24" t="s">
        <v>40</v>
      </c>
      <c r="F22" s="25"/>
      <c r="G22" s="26">
        <f ca="1">ROUND(SUM(INDIRECT(ADDRESS(ROW()+(-1), COLUMN()+(0), 1)),INDIRECT(ADDRESS(ROW()+(-3), COLUMN()+(0), 1)),INDIRECT(ADDRESS(ROW()+(-7), COLUMN()+(0), 1))), 2)</f>
        <v>2226.02</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