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<sst xmlns="http://schemas.openxmlformats.org/spreadsheetml/2006/main" count="88" uniqueCount="88">
  <si>
    <t xml:space="preserve"/>
  </si>
  <si>
    <t xml:space="preserve">EHR020</t>
  </si>
  <si>
    <t xml:space="preserve">m²</t>
  </si>
  <si>
    <t xml:space="preserve">Losa nervada con casetón perdido y columnas.</t>
  </si>
  <si>
    <r>
      <rPr>
        <sz val="8.25"/>
        <color rgb="FF000000"/>
        <rFont val="Arial"/>
        <family val="2"/>
      </rPr>
      <t xml:space="preserve">Estructura de hormigón armado, realizada con hormigón H21, para un ambiente no severo, tamaño máximo del agregado 20 mm, consistencia blanda, premezclado en planta, y vaciado con bomba, con un volumen total de hormigón en losa con casetón perdido y columnas de 0,201 m³/m², y acero AH 500 en zona de ábacos, vigas, nervios, vigas de borde y columnas, con una cuantía total de 24 kg/m², compuesta de los siguientes elementos: LOSA NERVADA: horizontal, con 15% de zonas macizas, canto 30 = 25+5 cm; nervios de hormigón "in situ" de 10 cm de espesor, intereje 80 cm; bloque de hormigón, 70x23x25 cm; capa de compresión de 5 cm de espesor, con armadura de reparto formada por malla elaborada "in situ" 20x20 ø 6,3-6,3 de acero AH 500, separación 20x20 cm y 6,3 mm de diámetro; con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usos; COLUMNAS: con altura libre de hasta 3 m y 30x30 cm de sección media, con montaje y desmontaje del sistema de encofrado de planchas metálicas reutilizables. Incluso alambre de atar, separadores, líquido desencofrante, para evitar la adherencia del hormigón al encofrado y agente filmógeno, para el curado de hormigones y morteros. El precio incluye el corte, doblado y conformado de la armadura en taller de obra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</si>
  <si>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</si>
  <si>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</si>
  <si>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</si>
  <si>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</si>
  <si>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</si>
  <si>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</si>
  <si>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</si>
  <si>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mt07aco020b</t>
  </si>
  <si>
    <t xml:space="preserve">Ud</t>
  </si>
  <si>
    <t xml:space="preserve">Separador homologado para columnas.</t>
  </si>
  <si>
    <t xml:space="preserve">mt08eup010b</t>
  </si>
  <si>
    <t xml:space="preserve">m²</t>
  </si>
  <si>
    <t xml:space="preserve">Calamina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</si>
  <si>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</si>
  <si>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</si>
  <si>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</si>
  <si>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</si>
  <si>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</si>
  <si>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</si>
  <si>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</si>
  <si>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</si>
  <si>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</si>
  <si>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</si>
  <si>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</si>
  <si>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</si>
  <si>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</si>
  <si>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</si>
  <si>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</si>
  <si>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</si>
  <si>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</si>
  <si>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</si>
  <si>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</si>
  <si>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</si>
  <si>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losa nervada. Incluso piezas especiales.</t>
  </si>
  <si>
    <t xml:space="preserve">mt07aco020g</t>
  </si>
  <si>
    <t xml:space="preserve">Ud</t>
  </si>
  <si>
    <t xml:space="preserve">Separador homologado para losas nervadas.</t>
  </si>
  <si>
    <t xml:space="preserve">mt07aco120b</t>
  </si>
  <si>
    <t xml:space="preserve">kg</t>
  </si>
  <si>
    <t xml:space="preserve">Acero en barras corrugadas CA-50 (fy=500 MPa), equivalente a AH 500 según CBH 87,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</si>
  <si>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</si>
  <si>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</si>
  <si>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</si>
  <si>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</si>
  <si>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</si>
  <si>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</si>
  <si>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mt10haf120bi</t>
  </si>
  <si>
    <t xml:space="preserve">m³</t>
  </si>
  <si>
    <t xml:space="preserve">Hormigón H21, para un ambiente no severo, tamaño máximo del agregado 20 mm, consistencia blanda, con un asentamiento de 6 a 9 cm, medido con el cono de Abrams, premezclado en planta, según CBH 87.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</si>
  <si>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</si>
  <si>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</si>
  <si>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</si>
  <si>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</si>
  <si>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herramienta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</si>
  <si>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</si>
  <si>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</si>
  <si>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</si>
  <si>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herramienta:</t>
  </si>
  <si>
    <t xml:space="preserve">Mano de obra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</si>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</sst>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68.00" customWidth="1"/>
    <col min="6" max="6" width="14.28" customWidth="1"/>
    <col min="7" max="7" width="15.8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0.49</v>
      </c>
      <c r="H10" s="12">
        <f ca="1">ROUND(INDIRECT(ADDRESS(ROW()+(0), COLUMN()+(-2), 1))*INDIRECT(ADDRESS(ROW()+(0), COLUMN()+(-1), 1)), 2)</f>
        <v>0.25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373.75</v>
      </c>
      <c r="H11" s="12">
        <f ca="1">ROUND(INDIRECT(ADDRESS(ROW()+(0), COLUMN()+(-2), 1))*INDIRECT(ADDRESS(ROW()+(0), COLUMN()+(-1), 1)), 2)</f>
        <v>2.62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0.034</v>
      </c>
      <c r="G12" s="12">
        <v>145.86</v>
      </c>
      <c r="H12" s="12">
        <f ca="1">ROUND(INDIRECT(ADDRESS(ROW()+(0), COLUMN()+(-2), 1))*INDIRECT(ADDRESS(ROW()+(0), COLUMN()+(-1), 1)), 2)</f>
        <v>4.96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0.044</v>
      </c>
      <c r="G13" s="12">
        <v>354.29</v>
      </c>
      <c r="H13" s="12">
        <f ca="1">ROUND(INDIRECT(ADDRESS(ROW()+(0), COLUMN()+(-2), 1))*INDIRECT(ADDRESS(ROW()+(0), COLUMN()+(-1), 1)), 2)</f>
        <v>15.59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0.007</v>
      </c>
      <c r="G14" s="12">
        <v>794.23</v>
      </c>
      <c r="H14" s="12">
        <f ca="1">ROUND(INDIRECT(ADDRESS(ROW()+(0), COLUMN()+(-2), 1))*INDIRECT(ADDRESS(ROW()+(0), COLUMN()+(-1), 1)), 2)</f>
        <v>5.56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0.003</v>
      </c>
      <c r="G15" s="12">
        <v>2768.11</v>
      </c>
      <c r="H15" s="12">
        <f ca="1">ROUND(INDIRECT(ADDRESS(ROW()+(0), COLUMN()+(-2), 1))*INDIRECT(ADDRESS(ROW()+(0), COLUMN()+(-1), 1)), 2)</f>
        <v>8.3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0.04</v>
      </c>
      <c r="G16" s="12">
        <v>68.13</v>
      </c>
      <c r="H16" s="12">
        <f ca="1">ROUND(INDIRECT(ADDRESS(ROW()+(0), COLUMN()+(-2), 1))*INDIRECT(ADDRESS(ROW()+(0), COLUMN()+(-1), 1)), 2)</f>
        <v>2.73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0.03</v>
      </c>
      <c r="G17" s="12">
        <v>14.05</v>
      </c>
      <c r="H17" s="12">
        <f ca="1">ROUND(INDIRECT(ADDRESS(ROW()+(0), COLUMN()+(-2), 1))*INDIRECT(ADDRESS(ROW()+(0), COLUMN()+(-1), 1)), 2)</f>
        <v>0.42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4.244</v>
      </c>
      <c r="G18" s="12">
        <v>14.09</v>
      </c>
      <c r="H18" s="12">
        <f ca="1">ROUND(INDIRECT(ADDRESS(ROW()+(0), COLUMN()+(-2), 1))*INDIRECT(ADDRESS(ROW()+(0), COLUMN()+(-1), 1)), 2)</f>
        <v>59.8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1.2</v>
      </c>
      <c r="G19" s="12">
        <v>0.49</v>
      </c>
      <c r="H19" s="12">
        <f ca="1">ROUND(INDIRECT(ADDRESS(ROW()+(0), COLUMN()+(-2), 1))*INDIRECT(ADDRESS(ROW()+(0), COLUMN()+(-1), 1)), 2)</f>
        <v>0.59</v>
      </c>
    </row>
    <row r="20" spans="1:8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25.2</v>
      </c>
      <c r="G20" s="12">
        <v>8.83</v>
      </c>
      <c r="H20" s="12">
        <f ca="1">ROUND(INDIRECT(ADDRESS(ROW()+(0), COLUMN()+(-2), 1))*INDIRECT(ADDRESS(ROW()+(0), COLUMN()+(-1), 1)), 2)</f>
        <v>222.52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0.225</v>
      </c>
      <c r="G21" s="12">
        <v>11.68</v>
      </c>
      <c r="H21" s="12">
        <f ca="1">ROUND(INDIRECT(ADDRESS(ROW()+(0), COLUMN()+(-2), 1))*INDIRECT(ADDRESS(ROW()+(0), COLUMN()+(-1), 1)), 2)</f>
        <v>2.63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1.1</v>
      </c>
      <c r="G22" s="12">
        <v>21.63</v>
      </c>
      <c r="H22" s="12">
        <f ca="1">ROUND(INDIRECT(ADDRESS(ROW()+(0), COLUMN()+(-2), 1))*INDIRECT(ADDRESS(ROW()+(0), COLUMN()+(-1), 1)), 2)</f>
        <v>23.79</v>
      </c>
    </row>
    <row r="23" spans="1:8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0.211</v>
      </c>
      <c r="G23" s="12">
        <v>803.63</v>
      </c>
      <c r="H23" s="12">
        <f ca="1">ROUND(INDIRECT(ADDRESS(ROW()+(0), COLUMN()+(-2), 1))*INDIRECT(ADDRESS(ROW()+(0), COLUMN()+(-1), 1)), 2)</f>
        <v>169.57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0.15</v>
      </c>
      <c r="G24" s="14">
        <v>12.16</v>
      </c>
      <c r="H24" s="14">
        <f ca="1">ROUND(INDIRECT(ADDRESS(ROW()+(0), COLUMN()+(-2), 1))*INDIRECT(ADDRESS(ROW()+(0), COLUMN()+(-1), 1)), 2)</f>
        <v>1.82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521.15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3">
        <v>0.022</v>
      </c>
      <c r="G27" s="14">
        <v>1256.67</v>
      </c>
      <c r="H27" s="14">
        <f ca="1">ROUND(INDIRECT(ADDRESS(ROW()+(0), COLUMN()+(-2), 1))*INDIRECT(ADDRESS(ROW()+(0), COLUMN()+(-1), 1)), 2)</f>
        <v>27.65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1))), 2)</f>
        <v>27.65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0.931</v>
      </c>
      <c r="G30" s="12">
        <v>62.1</v>
      </c>
      <c r="H30" s="12">
        <f ca="1">ROUND(INDIRECT(ADDRESS(ROW()+(0), COLUMN()+(-2), 1))*INDIRECT(ADDRESS(ROW()+(0), COLUMN()+(-1), 1)), 2)</f>
        <v>57.82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0.942</v>
      </c>
      <c r="G31" s="12">
        <v>46.39</v>
      </c>
      <c r="H31" s="12">
        <f ca="1">ROUND(INDIRECT(ADDRESS(ROW()+(0), COLUMN()+(-2), 1))*INDIRECT(ADDRESS(ROW()+(0), COLUMN()+(-1), 1)), 2)</f>
        <v>43.7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0.37</v>
      </c>
      <c r="G32" s="12">
        <v>62.1</v>
      </c>
      <c r="H32" s="12">
        <f ca="1">ROUND(INDIRECT(ADDRESS(ROW()+(0), COLUMN()+(-2), 1))*INDIRECT(ADDRESS(ROW()+(0), COLUMN()+(-1), 1)), 2)</f>
        <v>22.98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0.403</v>
      </c>
      <c r="G33" s="12">
        <v>46.39</v>
      </c>
      <c r="H33" s="12">
        <f ca="1">ROUND(INDIRECT(ADDRESS(ROW()+(0), COLUMN()+(-2), 1))*INDIRECT(ADDRESS(ROW()+(0), COLUMN()+(-1), 1)), 2)</f>
        <v>18.7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0.017</v>
      </c>
      <c r="G34" s="12">
        <v>62.1</v>
      </c>
      <c r="H34" s="12">
        <f ca="1">ROUND(INDIRECT(ADDRESS(ROW()+(0), COLUMN()+(-2), 1))*INDIRECT(ADDRESS(ROW()+(0), COLUMN()+(-1), 1)), 2)</f>
        <v>1.06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3">
        <v>0.065</v>
      </c>
      <c r="G35" s="14">
        <v>46.39</v>
      </c>
      <c r="H35" s="14">
        <f ca="1">ROUND(INDIRECT(ADDRESS(ROW()+(0), COLUMN()+(-2), 1))*INDIRECT(ADDRESS(ROW()+(0), COLUMN()+(-1), 1)), 2)</f>
        <v>3.02</v>
      </c>
    </row>
    <row r="36" spans="1:8" ht="13.50" thickBot="1" customHeight="1">
      <c r="A36" s="15"/>
      <c r="B36" s="15"/>
      <c r="C36" s="15"/>
      <c r="D36" s="15"/>
      <c r="E36" s="15"/>
      <c r="F36" s="9" t="s">
        <v>82</v>
      </c>
      <c r="G36" s="9"/>
      <c r="H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147.28</v>
      </c>
    </row>
    <row r="37" spans="1:8" ht="13.50" thickBot="1" customHeight="1">
      <c r="A37" s="15">
        <v>4</v>
      </c>
      <c r="B37" s="15"/>
      <c r="C37" s="15"/>
      <c r="D37" s="15"/>
      <c r="E37" s="18" t="s">
        <v>83</v>
      </c>
      <c r="F37" s="18"/>
      <c r="G37" s="15"/>
      <c r="H37" s="15"/>
    </row>
    <row r="38" spans="1:8" ht="13.50" thickBot="1" customHeight="1">
      <c r="A38" s="19"/>
      <c r="B38" s="19"/>
      <c r="C38" s="20" t="s">
        <v>84</v>
      </c>
      <c r="D38" s="20"/>
      <c r="E38" s="19" t="s">
        <v>85</v>
      </c>
      <c r="F38" s="13">
        <v>2</v>
      </c>
      <c r="G38" s="14">
        <f ca="1">ROUND(SUM(INDIRECT(ADDRESS(ROW()+(-2), COLUMN()+(1), 1)),INDIRECT(ADDRESS(ROW()+(-10), COLUMN()+(1), 1)),INDIRECT(ADDRESS(ROW()+(-13), COLUMN()+(1), 1))), 2)</f>
        <v>696.08</v>
      </c>
      <c r="H38" s="14">
        <f ca="1">ROUND(INDIRECT(ADDRESS(ROW()+(0), COLUMN()+(-2), 1))*INDIRECT(ADDRESS(ROW()+(0), COLUMN()+(-1), 1))/100, 2)</f>
        <v>13.92</v>
      </c>
    </row>
    <row r="39" spans="1:8" ht="13.50" thickBot="1" customHeight="1">
      <c r="A39" s="21" t="s">
        <v>86</v>
      </c>
      <c r="B39" s="21"/>
      <c r="C39" s="22"/>
      <c r="D39" s="22"/>
      <c r="E39" s="23"/>
      <c r="F39" s="24" t="s">
        <v>87</v>
      </c>
      <c r="G39" s="25"/>
      <c r="H39" s="26">
        <f ca="1">ROUND(SUM(INDIRECT(ADDRESS(ROW()+(-1), COLUMN()+(0), 1)),INDIRECT(ADDRESS(ROW()+(-3), COLUMN()+(0), 1)),INDIRECT(ADDRESS(ROW()+(-11), COLUMN()+(0), 1)),INDIRECT(ADDRESS(ROW()+(-14), COLUMN()+(0), 1))), 2)</f>
        <v>710</v>
      </c>
    </row>
  </sheetData>
  <mergeCells count="7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F36:G36"/>
    <mergeCell ref="A37:B37"/>
    <mergeCell ref="C37:D37"/>
    <mergeCell ref="E37:F37"/>
    <mergeCell ref="A38:B38"/>
    <mergeCell ref="C38:D38"/>
    <mergeCell ref="A39:E39"/>
    <mergeCell ref="F39:G39"/>
  </mergeCells>
  <pageMargins left="0.147638" right="0.147638" top="0.206693" bottom="0.206693" header="0.0" footer="0.0"/>
  <pageSetup paperSize="9" orientation="portrait"/>
  <rowBreaks count="0" manualBreakCount="0">
    </rowBreaks>
</worksheet>
</file>