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<sst xmlns="http://schemas.openxmlformats.org/spreadsheetml/2006/main" count="41" uniqueCount="41">
  <si>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</si>
  <si>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ASA012</t>
  </si>
  <si>
    <t xml:space="preserve">Ud</t>
  </si>
  <si>
    <t xml:space="preserve">Cámara de inspección prefabricada.</t>
  </si>
  <si>
    <r>
      <rPr>
        <b/>
        <sz val="8.25"/>
        <color rgb="FF000000"/>
        <rFont val="Arial"/>
        <family val="2"/>
      </rPr>
      <t xml:space="preserve">Cámara de inspección sifónica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polipropileno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de dimensiones interiores 30x30x30 cm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sobre solera de hormigón simple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incluyendo la excavación manual y el relleno del trasdós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</si>
  <si>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</si>
  <si>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</si>
  <si>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</si>
  <si>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</si>
  <si>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</si>
  <si>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</si>
  <si>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</si>
  <si>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mt10hmf120de</t>
  </si>
  <si>
    <t xml:space="preserve">m³</t>
  </si>
  <si>
    <t xml:space="preserve">Hormigón simple H21, para un ambiente no severo, tamaño máximo del agregado 20 mm, consistencia blanda, con un asentamiento de 6 a 9 cm, medido con el cono de Abrams, premezclado en planta, según CBH 87.</t>
  </si>
  <si>
    <t xml:space="preserve">mt11arp010a</t>
  </si>
  <si>
    <t xml:space="preserve">Ud</t>
  </si>
  <si>
    <t xml:space="preserve">Cámara de inspección registrable de polipropileno, con fondo precortado, 30x30x30 cm, para alcantarillado sanitario.</t>
  </si>
  <si>
    <t xml:space="preserve">mt11arp040a</t>
  </si>
  <si>
    <t xml:space="preserve">Ud</t>
  </si>
  <si>
    <t xml:space="preserve">Placa para sifonar de polipropileno, para cámaras de inspección de alcantarillado de 30x30 cm.</t>
  </si>
  <si>
    <t xml:space="preserve">mt11arp050a</t>
  </si>
  <si>
    <t xml:space="preserve">Ud</t>
  </si>
  <si>
    <t xml:space="preserve">Tapa de PVC, para cámaras de inspección de alcantarillado de 30x30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</si>
  <si>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</si>
  <si>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</si>
  <si>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</si>
  <si>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</si>
  <si>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</si>
  <si>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</si>
  <si>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</si>
  <si>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</si>
  <si>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</si>
  <si>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</si>
  <si>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</si>
  <si>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</si>
  <si>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</si>
  <si>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</si>
  <si>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</si>
  <si>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29,60Bs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</si>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</sst>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3" customWidth="1"/>
    <col min="2" max="2" width="2.55" customWidth="1"/>
    <col min="3" max="3" width="5.10" customWidth="1"/>
    <col min="4" max="4" width="8.67" customWidth="1"/>
    <col min="5" max="5" width="47.43" customWidth="1"/>
    <col min="6" max="6" width="11.56" customWidth="1"/>
    <col min="7" max="7" width="7.48" customWidth="1"/>
    <col min="8" max="8" width="4.93" customWidth="1"/>
    <col min="9" max="9" width="2.55" customWidth="1"/>
    <col min="10" max="10" width="7.4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1"/>
      <c r="D8" s="12" t="s">
        <v>11</v>
      </c>
      <c r="E8" s="12"/>
      <c r="F8" s="12"/>
      <c r="G8" s="11"/>
      <c r="H8" s="11"/>
      <c r="I8" s="11"/>
      <c r="J8" s="11"/>
    </row>
    <row r="9" spans="1:10" ht="45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4">
        <v>0.054000</v>
      </c>
      <c r="G9" s="15">
        <v>828.280000</v>
      </c>
      <c r="H9" s="15"/>
      <c r="I9" s="15">
        <f ca="1">ROUND(INDIRECT(ADDRESS(ROW()+(0), COLUMN()+(-3), 1))*INDIRECT(ADDRESS(ROW()+(0), COLUMN()+(-2), 1)), 2)</f>
        <v>44.730000</v>
      </c>
      <c r="J9" s="15"/>
    </row>
    <row r="10" spans="1:10" ht="24.00" thickBot="1" customHeight="1">
      <c r="A10" s="1" t="s">
        <v>15</v>
      </c>
      <c r="B10" s="13" t="s">
        <v>16</v>
      </c>
      <c r="C10" s="13"/>
      <c r="D10" s="1" t="s">
        <v>17</v>
      </c>
      <c r="E10" s="1"/>
      <c r="F10" s="14">
        <v>1.000000</v>
      </c>
      <c r="G10" s="15">
        <v>253.050000</v>
      </c>
      <c r="H10" s="15"/>
      <c r="I10" s="15">
        <f ca="1">ROUND(INDIRECT(ADDRESS(ROW()+(0), COLUMN()+(-3), 1))*INDIRECT(ADDRESS(ROW()+(0), COLUMN()+(-2), 1)), 2)</f>
        <v>253.050000</v>
      </c>
      <c r="J10" s="15"/>
    </row>
    <row r="11" spans="1:10" ht="24.00" thickBot="1" customHeight="1">
      <c r="A11" s="1" t="s">
        <v>18</v>
      </c>
      <c r="B11" s="13" t="s">
        <v>19</v>
      </c>
      <c r="C11" s="13"/>
      <c r="D11" s="1" t="s">
        <v>20</v>
      </c>
      <c r="E11" s="1"/>
      <c r="F11" s="14">
        <v>1.000000</v>
      </c>
      <c r="G11" s="15">
        <v>66.250000</v>
      </c>
      <c r="H11" s="15"/>
      <c r="I11" s="15">
        <f ca="1">ROUND(INDIRECT(ADDRESS(ROW()+(0), COLUMN()+(-3), 1))*INDIRECT(ADDRESS(ROW()+(0), COLUMN()+(-2), 1)), 2)</f>
        <v>66.250000</v>
      </c>
      <c r="J11" s="15"/>
    </row>
    <row r="12" spans="1:10" ht="24.00" thickBot="1" customHeight="1">
      <c r="A12" s="1" t="s">
        <v>21</v>
      </c>
      <c r="B12" s="13" t="s">
        <v>22</v>
      </c>
      <c r="C12" s="13"/>
      <c r="D12" s="1" t="s">
        <v>23</v>
      </c>
      <c r="E12" s="1"/>
      <c r="F12" s="14">
        <v>1.000000</v>
      </c>
      <c r="G12" s="15">
        <v>154.910000</v>
      </c>
      <c r="H12" s="15"/>
      <c r="I12" s="15">
        <f ca="1">ROUND(INDIRECT(ADDRESS(ROW()+(0), COLUMN()+(-3), 1))*INDIRECT(ADDRESS(ROW()+(0), COLUMN()+(-2), 1)), 2)</f>
        <v>154.910000</v>
      </c>
      <c r="J12" s="15"/>
    </row>
    <row r="13" spans="1:10" ht="13.50" thickBot="1" customHeight="1">
      <c r="A13" s="1" t="s">
        <v>24</v>
      </c>
      <c r="B13" s="13" t="s">
        <v>25</v>
      </c>
      <c r="C13" s="13"/>
      <c r="D13" s="1" t="s">
        <v>26</v>
      </c>
      <c r="E13" s="1"/>
      <c r="F13" s="16">
        <v>0.348000</v>
      </c>
      <c r="G13" s="17">
        <v>58.870000</v>
      </c>
      <c r="H13" s="17"/>
      <c r="I13" s="17">
        <f ca="1">ROUND(INDIRECT(ADDRESS(ROW()+(0), COLUMN()+(-3), 1))*INDIRECT(ADDRESS(ROW()+(0), COLUMN()+(-2), 1)), 2)</f>
        <v>20.490000</v>
      </c>
      <c r="J13" s="17"/>
    </row>
    <row r="14" spans="1:10" ht="13.50" thickBot="1" customHeight="1">
      <c r="A14" s="18"/>
      <c r="B14" s="18"/>
      <c r="C14" s="18"/>
      <c r="D14" s="18"/>
      <c r="E14" s="18"/>
      <c r="F14" s="12" t="s">
        <v>27</v>
      </c>
      <c r="G14" s="12"/>
      <c r="H14" s="12"/>
      <c r="I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539.430000</v>
      </c>
      <c r="J14" s="20"/>
    </row>
    <row r="15" spans="1:10" ht="13.50" thickBot="1" customHeight="1">
      <c r="A15" s="18">
        <v>2.000000</v>
      </c>
      <c r="B15" s="18"/>
      <c r="C15" s="18"/>
      <c r="D15" s="21" t="s">
        <v>28</v>
      </c>
      <c r="E15" s="21"/>
      <c r="F15" s="21"/>
      <c r="G15" s="18"/>
      <c r="H15" s="18"/>
      <c r="I15" s="18"/>
      <c r="J15" s="18"/>
    </row>
    <row r="16" spans="1:10" ht="13.50" thickBot="1" customHeight="1">
      <c r="A16" s="1" t="s">
        <v>29</v>
      </c>
      <c r="B16" s="13" t="s">
        <v>30</v>
      </c>
      <c r="C16" s="13"/>
      <c r="D16" s="1" t="s">
        <v>31</v>
      </c>
      <c r="E16" s="1"/>
      <c r="F16" s="14">
        <v>0.659000</v>
      </c>
      <c r="G16" s="15">
        <v>32.060000</v>
      </c>
      <c r="H16" s="15"/>
      <c r="I16" s="15">
        <f ca="1">ROUND(INDIRECT(ADDRESS(ROW()+(0), COLUMN()+(-3), 1))*INDIRECT(ADDRESS(ROW()+(0), COLUMN()+(-2), 1)), 2)</f>
        <v>21.130000</v>
      </c>
      <c r="J16" s="15"/>
    </row>
    <row r="17" spans="1:10" ht="13.50" thickBot="1" customHeight="1">
      <c r="A17" s="1" t="s">
        <v>32</v>
      </c>
      <c r="B17" s="13" t="s">
        <v>33</v>
      </c>
      <c r="C17" s="13"/>
      <c r="D17" s="1" t="s">
        <v>34</v>
      </c>
      <c r="E17" s="1"/>
      <c r="F17" s="16">
        <v>0.872000</v>
      </c>
      <c r="G17" s="17">
        <v>22.710000</v>
      </c>
      <c r="H17" s="17"/>
      <c r="I17" s="17">
        <f ca="1">ROUND(INDIRECT(ADDRESS(ROW()+(0), COLUMN()+(-3), 1))*INDIRECT(ADDRESS(ROW()+(0), COLUMN()+(-2), 1)), 2)</f>
        <v>19.800000</v>
      </c>
      <c r="J17" s="17"/>
    </row>
    <row r="18" spans="1:10" ht="13.50" thickBot="1" customHeight="1">
      <c r="A18" s="18"/>
      <c r="B18" s="18"/>
      <c r="C18" s="18"/>
      <c r="D18" s="18"/>
      <c r="E18" s="18"/>
      <c r="F18" s="12" t="s">
        <v>35</v>
      </c>
      <c r="G18" s="12"/>
      <c r="H18" s="12"/>
      <c r="I18" s="20">
        <f ca="1">ROUND(SUM(INDIRECT(ADDRESS(ROW()+(-1), COLUMN()+(0), 1)),INDIRECT(ADDRESS(ROW()+(-2), COLUMN()+(0), 1))), 2)</f>
        <v>40.930000</v>
      </c>
      <c r="J18" s="20"/>
    </row>
    <row r="19" spans="1:10" ht="13.50" thickBot="1" customHeight="1">
      <c r="A19" s="18">
        <v>3.000000</v>
      </c>
      <c r="B19" s="18"/>
      <c r="C19" s="18"/>
      <c r="D19" s="21" t="s">
        <v>36</v>
      </c>
      <c r="E19" s="21"/>
      <c r="F19" s="21"/>
      <c r="G19" s="18"/>
      <c r="H19" s="18"/>
      <c r="I19" s="18"/>
      <c r="J19" s="18"/>
    </row>
    <row r="20" spans="1:10" ht="13.50" thickBot="1" customHeight="1">
      <c r="A20" s="22"/>
      <c r="B20" s="23" t="s">
        <v>37</v>
      </c>
      <c r="C20" s="23"/>
      <c r="D20" s="22" t="s">
        <v>38</v>
      </c>
      <c r="E20" s="22"/>
      <c r="F20" s="16">
        <v>2.000000</v>
      </c>
      <c r="G20" s="17">
        <f ca="1">ROUND(SUM(INDIRECT(ADDRESS(ROW()+(-2), COLUMN()+(2), 1)),INDIRECT(ADDRESS(ROW()+(-6), COLUMN()+(2), 1))), 2)</f>
        <v>580.360000</v>
      </c>
      <c r="H20" s="17"/>
      <c r="I20" s="17">
        <f ca="1">ROUND(INDIRECT(ADDRESS(ROW()+(0), COLUMN()+(-3), 1))*INDIRECT(ADDRESS(ROW()+(0), COLUMN()+(-2), 1))/100, 2)</f>
        <v>11.610000</v>
      </c>
      <c r="J20" s="17"/>
    </row>
    <row r="21" spans="1:10" ht="13.50" thickBot="1" customHeight="1">
      <c r="A21" s="6" t="s">
        <v>39</v>
      </c>
      <c r="B21" s="7"/>
      <c r="C21" s="7"/>
      <c r="D21" s="8"/>
      <c r="E21" s="8"/>
      <c r="F21" s="24" t="s">
        <v>40</v>
      </c>
      <c r="G21" s="25"/>
      <c r="H21" s="25"/>
      <c r="I21" s="26">
        <f ca="1">ROUND(SUM(INDIRECT(ADDRESS(ROW()+(-1), COLUMN()+(0), 1)),INDIRECT(ADDRESS(ROW()+(-3), COLUMN()+(0), 1)),INDIRECT(ADDRESS(ROW()+(-7), COLUMN()+(0), 1))), 2)</f>
        <v>591.970000</v>
      </c>
      <c r="J21" s="26"/>
    </row>
  </sheetData>
  <mergeCells count="65">
    <mergeCell ref="A1:J1"/>
    <mergeCell ref="A3:B3"/>
    <mergeCell ref="C3:D3"/>
    <mergeCell ref="E3:F3"/>
    <mergeCell ref="H3:I3"/>
    <mergeCell ref="A4:J4"/>
    <mergeCell ref="B7:C7"/>
    <mergeCell ref="D7:E7"/>
    <mergeCell ref="G7:H7"/>
    <mergeCell ref="I7:J7"/>
    <mergeCell ref="B8:C8"/>
    <mergeCell ref="D8:F8"/>
    <mergeCell ref="G8:H8"/>
    <mergeCell ref="I8:J8"/>
    <mergeCell ref="B9:C9"/>
    <mergeCell ref="D9:E9"/>
    <mergeCell ref="G9:H9"/>
    <mergeCell ref="I9:J9"/>
    <mergeCell ref="B10:C10"/>
    <mergeCell ref="D10:E10"/>
    <mergeCell ref="G10:H10"/>
    <mergeCell ref="I10:J10"/>
    <mergeCell ref="B11:C11"/>
    <mergeCell ref="D11:E11"/>
    <mergeCell ref="G11:H11"/>
    <mergeCell ref="I11:J11"/>
    <mergeCell ref="B12:C12"/>
    <mergeCell ref="D12:E12"/>
    <mergeCell ref="G12:H12"/>
    <mergeCell ref="I12:J12"/>
    <mergeCell ref="B13:C13"/>
    <mergeCell ref="D13:E13"/>
    <mergeCell ref="G13:H13"/>
    <mergeCell ref="I13:J13"/>
    <mergeCell ref="B14:C14"/>
    <mergeCell ref="D14:E14"/>
    <mergeCell ref="F14:H14"/>
    <mergeCell ref="I14:J14"/>
    <mergeCell ref="B15:C15"/>
    <mergeCell ref="D15:F15"/>
    <mergeCell ref="G15:H15"/>
    <mergeCell ref="I15:J15"/>
    <mergeCell ref="B16:C16"/>
    <mergeCell ref="D16:E16"/>
    <mergeCell ref="G16:H16"/>
    <mergeCell ref="I16:J16"/>
    <mergeCell ref="B17:C17"/>
    <mergeCell ref="D17:E17"/>
    <mergeCell ref="G17:H17"/>
    <mergeCell ref="I17:J17"/>
    <mergeCell ref="B18:C18"/>
    <mergeCell ref="D18:E18"/>
    <mergeCell ref="F18:H18"/>
    <mergeCell ref="I18:J18"/>
    <mergeCell ref="B19:C19"/>
    <mergeCell ref="D19:F19"/>
    <mergeCell ref="G19:H19"/>
    <mergeCell ref="I19:J19"/>
    <mergeCell ref="B20:C20"/>
    <mergeCell ref="D20:E20"/>
    <mergeCell ref="G20:H20"/>
    <mergeCell ref="I20:J20"/>
    <mergeCell ref="A21:E21"/>
    <mergeCell ref="F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