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<sst xmlns="http://schemas.openxmlformats.org/spreadsheetml/2006/main" count="40" uniqueCount="40">
  <si>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</si>
  <si>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UXF010</t>
  </si>
  <si>
    <t xml:space="preserve">m²</t>
  </si>
  <si>
    <t xml:space="preserve">Pavimento de mezcla bituminosa continua en caliente.</t>
  </si>
  <si>
    <r>
      <rPr>
        <sz val="8.25"/>
        <color rgb="FF000000"/>
        <rFont val="Arial"/>
        <family val="2"/>
      </rPr>
      <t xml:space="preserve">Piso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cm de espesor, realizado con </t>
    </r>
    <r>
      <rPr>
        <b/>
        <sz val="8.25"/>
        <color rgb="FF000000"/>
        <rFont val="Arial"/>
        <family val="2"/>
      </rPr>
      <t xml:space="preserve">mezcla bituminosa continua en caliente AC16 surf D, para capa de rodadura, de composición densa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</si>
  <si>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</si>
  <si>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</si>
  <si>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</si>
  <si>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</si>
  <si>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</si>
  <si>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</si>
  <si>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</si>
  <si>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mt47aag020aa</t>
  </si>
  <si>
    <t xml:space="preserve">t</t>
  </si>
  <si>
    <t xml:space="preserve">Mezcla bituminosa continua en caliente AC16 surf D, para capa de rodadura, de composición densa, con agregado granítico de 16 mm de tamaño máximo y betún asfáltico de penetración.</t>
  </si>
  <si>
    <t xml:space="preserve">Subtotal materiales:</t>
  </si>
  <si>
    <t xml:space="preserve">Equipo y herramienta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</si>
  <si>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</si>
  <si>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</si>
  <si>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</si>
  <si>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</si>
  <si>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</si>
  <si>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</si>
  <si>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mq11com010</t>
  </si>
  <si>
    <t xml:space="preserve">h</t>
  </si>
  <si>
    <t xml:space="preserve">Compactador de neumáticos autopropulsado, de 12/22 t.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</si>
  <si>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</si>
  <si>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</si>
  <si>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</si>
  <si>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</si>
  <si>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</si>
  <si>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</si>
  <si>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</si>
  <si>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</si>
  <si>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</si>
  <si>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</si>
  <si>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</si>
  <si>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</si>
  <si>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7,58Bs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</si>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</sst>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36" customWidth="1"/>
    <col min="4" max="4" width="6.29" customWidth="1"/>
    <col min="5" max="5" width="51.00" customWidth="1"/>
    <col min="6" max="6" width="14.96" customWidth="1"/>
    <col min="7" max="7" width="15.13" customWidth="1"/>
    <col min="8" max="8" width="8.33" customWidth="1"/>
    <col min="9" max="9" width="0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9" ht="45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9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</row>
    <row r="8" spans="1:9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</row>
    <row r="9" spans="1:9" ht="45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0.115000</v>
      </c>
      <c r="G9" s="17">
        <v>449.900000</v>
      </c>
      <c r="H9" s="17">
        <f ca="1">ROUND(INDIRECT(ADDRESS(ROW()+(0), COLUMN()+(-2), 1))*INDIRECT(ADDRESS(ROW()+(0), COLUMN()+(-1), 1)), 2)</f>
        <v>51.740000</v>
      </c>
      <c r="I9" s="17"/>
    </row>
    <row r="10" spans="1:9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51.740000</v>
      </c>
      <c r="I10" s="20"/>
    </row>
    <row r="11" spans="1:9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  <c r="I11" s="18"/>
    </row>
    <row r="12" spans="1:9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0.001000</v>
      </c>
      <c r="G12" s="16">
        <v>483.720000</v>
      </c>
      <c r="H12" s="16">
        <f ca="1">ROUND(INDIRECT(ADDRESS(ROW()+(0), COLUMN()+(-2), 1))*INDIRECT(ADDRESS(ROW()+(0), COLUMN()+(-1), 1)), 2)</f>
        <v>0.480000</v>
      </c>
      <c r="I12" s="16"/>
    </row>
    <row r="13" spans="1:9" ht="24.0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0.001000</v>
      </c>
      <c r="G13" s="16">
        <v>99.830000</v>
      </c>
      <c r="H13" s="16">
        <f ca="1">ROUND(INDIRECT(ADDRESS(ROW()+(0), COLUMN()+(-2), 1))*INDIRECT(ADDRESS(ROW()+(0), COLUMN()+(-1), 1)), 2)</f>
        <v>0.100000</v>
      </c>
      <c r="I13" s="16"/>
    </row>
    <row r="14" spans="1:9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5">
        <v>0.001000</v>
      </c>
      <c r="G14" s="17">
        <v>350.420000</v>
      </c>
      <c r="H14" s="17">
        <f ca="1">ROUND(INDIRECT(ADDRESS(ROW()+(0), COLUMN()+(-2), 1))*INDIRECT(ADDRESS(ROW()+(0), COLUMN()+(-1), 1)), 2)</f>
        <v>0.350000</v>
      </c>
      <c r="I14" s="17"/>
    </row>
    <row r="15" spans="1:9" ht="13.50" thickBot="1" customHeight="1">
      <c r="A15" s="18"/>
      <c r="B15" s="18"/>
      <c r="C15" s="18"/>
      <c r="D15" s="18"/>
      <c r="E15" s="18"/>
      <c r="F15" s="12" t="s">
        <v>26</v>
      </c>
      <c r="G15" s="12"/>
      <c r="H15" s="20">
        <f ca="1">ROUND(SUM(INDIRECT(ADDRESS(ROW()+(-1), COLUMN()+(0), 1)),INDIRECT(ADDRESS(ROW()+(-2), COLUMN()+(0), 1)),INDIRECT(ADDRESS(ROW()+(-3), COLUMN()+(0), 1))), 2)</f>
        <v>0.930000</v>
      </c>
      <c r="I15" s="20"/>
    </row>
    <row r="16" spans="1:9" ht="13.5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  <c r="I16" s="18"/>
    </row>
    <row r="17" spans="1:9" ht="13.50" thickBot="1" customHeight="1">
      <c r="A17" s="1" t="s">
        <v>28</v>
      </c>
      <c r="B17" s="1"/>
      <c r="C17" s="13" t="s">
        <v>29</v>
      </c>
      <c r="D17" s="13"/>
      <c r="E17" s="1" t="s">
        <v>30</v>
      </c>
      <c r="F17" s="14">
        <v>0.003000</v>
      </c>
      <c r="G17" s="16">
        <v>32.060000</v>
      </c>
      <c r="H17" s="16">
        <f ca="1">ROUND(INDIRECT(ADDRESS(ROW()+(0), COLUMN()+(-2), 1))*INDIRECT(ADDRESS(ROW()+(0), COLUMN()+(-1), 1)), 2)</f>
        <v>0.100000</v>
      </c>
      <c r="I17" s="16"/>
    </row>
    <row r="18" spans="1:9" ht="13.50" thickBot="1" customHeight="1">
      <c r="A18" s="1" t="s">
        <v>31</v>
      </c>
      <c r="B18" s="1"/>
      <c r="C18" s="13" t="s">
        <v>32</v>
      </c>
      <c r="D18" s="13"/>
      <c r="E18" s="1" t="s">
        <v>33</v>
      </c>
      <c r="F18" s="15">
        <v>0.012000</v>
      </c>
      <c r="G18" s="17">
        <v>23.610000</v>
      </c>
      <c r="H18" s="17">
        <f ca="1">ROUND(INDIRECT(ADDRESS(ROW()+(0), COLUMN()+(-2), 1))*INDIRECT(ADDRESS(ROW()+(0), COLUMN()+(-1), 1)), 2)</f>
        <v>0.280000</v>
      </c>
      <c r="I18" s="17"/>
    </row>
    <row r="19" spans="1:9" ht="13.50" thickBot="1" customHeight="1">
      <c r="A19" s="18"/>
      <c r="B19" s="18"/>
      <c r="C19" s="18"/>
      <c r="D19" s="18"/>
      <c r="E19" s="18"/>
      <c r="F19" s="12" t="s">
        <v>34</v>
      </c>
      <c r="G19" s="12"/>
      <c r="H19" s="20">
        <f ca="1">ROUND(SUM(INDIRECT(ADDRESS(ROW()+(-1), COLUMN()+(0), 1)),INDIRECT(ADDRESS(ROW()+(-2), COLUMN()+(0), 1))), 2)</f>
        <v>0.380000</v>
      </c>
      <c r="I19" s="20"/>
    </row>
    <row r="20" spans="1:9" ht="13.50" thickBot="1" customHeight="1">
      <c r="A20" s="18">
        <v>4.000000</v>
      </c>
      <c r="B20" s="18"/>
      <c r="C20" s="18"/>
      <c r="D20" s="18"/>
      <c r="E20" s="21" t="s">
        <v>35</v>
      </c>
      <c r="F20" s="21"/>
      <c r="G20" s="18"/>
      <c r="H20" s="18"/>
      <c r="I20" s="18"/>
    </row>
    <row r="21" spans="1:9" ht="13.50" thickBot="1" customHeight="1">
      <c r="A21" s="22"/>
      <c r="B21" s="22"/>
      <c r="C21" s="23" t="s">
        <v>36</v>
      </c>
      <c r="D21" s="23"/>
      <c r="E21" s="22" t="s">
        <v>37</v>
      </c>
      <c r="F21" s="15">
        <v>2.000000</v>
      </c>
      <c r="G21" s="17">
        <f ca="1">ROUND(SUM(INDIRECT(ADDRESS(ROW()+(-2), COLUMN()+(1), 1)),INDIRECT(ADDRESS(ROW()+(-6), COLUMN()+(1), 1)),INDIRECT(ADDRESS(ROW()+(-11), COLUMN()+(1), 1))), 2)</f>
        <v>53.050000</v>
      </c>
      <c r="H21" s="17">
        <f ca="1">ROUND(INDIRECT(ADDRESS(ROW()+(0), COLUMN()+(-2), 1))*INDIRECT(ADDRESS(ROW()+(0), COLUMN()+(-1), 1))/100, 2)</f>
        <v>1.060000</v>
      </c>
      <c r="I21" s="17"/>
    </row>
    <row r="22" spans="1:9" ht="13.50" thickBot="1" customHeight="1">
      <c r="A22" s="6" t="s">
        <v>38</v>
      </c>
      <c r="B22" s="6"/>
      <c r="C22" s="7"/>
      <c r="D22" s="7"/>
      <c r="E22" s="8"/>
      <c r="F22" s="24" t="s">
        <v>39</v>
      </c>
      <c r="G22" s="25"/>
      <c r="H22" s="26">
        <f ca="1">ROUND(SUM(INDIRECT(ADDRESS(ROW()+(-1), COLUMN()+(0), 1)),INDIRECT(ADDRESS(ROW()+(-3), COLUMN()+(0), 1)),INDIRECT(ADDRESS(ROW()+(-7), COLUMN()+(0), 1)),INDIRECT(ADDRESS(ROW()+(-12), COLUMN()+(0), 1))), 2)</f>
        <v>54.110000</v>
      </c>
      <c r="I22" s="26"/>
    </row>
  </sheetData>
  <mergeCells count="59">
    <mergeCell ref="A1:I1"/>
    <mergeCell ref="B3:C3"/>
    <mergeCell ref="D3:H3"/>
    <mergeCell ref="A4:H4"/>
    <mergeCell ref="A7:B7"/>
    <mergeCell ref="C7:D7"/>
    <mergeCell ref="H7:I7"/>
    <mergeCell ref="A8:B8"/>
    <mergeCell ref="C8:D8"/>
    <mergeCell ref="E8:F8"/>
    <mergeCell ref="H8:I8"/>
    <mergeCell ref="A9:B9"/>
    <mergeCell ref="C9:D9"/>
    <mergeCell ref="H9:I9"/>
    <mergeCell ref="A10:B10"/>
    <mergeCell ref="C10:D10"/>
    <mergeCell ref="F10:G10"/>
    <mergeCell ref="H10:I10"/>
    <mergeCell ref="A11:B11"/>
    <mergeCell ref="C11:D11"/>
    <mergeCell ref="E11:F11"/>
    <mergeCell ref="H11:I11"/>
    <mergeCell ref="A12:B12"/>
    <mergeCell ref="C12:D12"/>
    <mergeCell ref="H12:I12"/>
    <mergeCell ref="A13:B13"/>
    <mergeCell ref="C13:D13"/>
    <mergeCell ref="H13:I13"/>
    <mergeCell ref="A14:B14"/>
    <mergeCell ref="C14:D14"/>
    <mergeCell ref="H14:I14"/>
    <mergeCell ref="A15:B15"/>
    <mergeCell ref="C15:D15"/>
    <mergeCell ref="F15:G15"/>
    <mergeCell ref="H15:I15"/>
    <mergeCell ref="A16:B16"/>
    <mergeCell ref="C16:D16"/>
    <mergeCell ref="E16:F16"/>
    <mergeCell ref="H16:I16"/>
    <mergeCell ref="A17:B17"/>
    <mergeCell ref="C17:D17"/>
    <mergeCell ref="H17:I17"/>
    <mergeCell ref="A18:B18"/>
    <mergeCell ref="C18:D18"/>
    <mergeCell ref="H18:I18"/>
    <mergeCell ref="A19:B19"/>
    <mergeCell ref="C19:D19"/>
    <mergeCell ref="F19:G19"/>
    <mergeCell ref="H19:I19"/>
    <mergeCell ref="A20:B20"/>
    <mergeCell ref="C20:D20"/>
    <mergeCell ref="E20:F20"/>
    <mergeCell ref="H20:I20"/>
    <mergeCell ref="A21:B21"/>
    <mergeCell ref="C21:D21"/>
    <mergeCell ref="H21:I21"/>
    <mergeCell ref="A22:E22"/>
    <mergeCell ref="F22:G22"/>
    <mergeCell ref="H22:I22"/>
  </mergeCells>
  <pageMargins left="0.620079" right="0.472441" top="0.472441" bottom="0.472441" header="0.0" footer="0.0"/>
  <pageSetup paperSize="9" orientation="portrait"/>
  <rowBreaks count="0" manualBreakCount="0">
    </rowBreaks>
</worksheet>
</file>