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<sst xmlns="http://schemas.openxmlformats.org/spreadsheetml/2006/main" count="41" uniqueCount="41">
  <si>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</si>
  <si>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UVP020</t>
  </si>
  <si>
    <t xml:space="preserve">Ud</t>
  </si>
  <si>
    <t xml:space="preserve">Puerta cancela en vallado de parcela de malla metálica.</t>
  </si>
  <si>
    <r>
      <rPr>
        <sz val="8.25"/>
        <color rgb="FF000000"/>
        <rFont val="Arial"/>
        <family val="2"/>
      </rPr>
      <t xml:space="preserve">Puerta cancela constituida por marcos de tubo de acero galvanizado de 40x20x1,5 mm y 30x15x1,5 mm, bastidor de tubo de acero galvanizado de 40x40x1,5 mm con pletina de 40x4 mm y por malla de simple torsión, de 8 mm de paso de malla y 1,1 mm de diámetro, acabado galvanizado, fijada a los marcos y atirantada, para acceso peatonal en vallado de parcela de malla metálica. Incluso postes de refuerzo, hormigón H20, para un ambiente no severo, tamaño máximo del agregado 20 mm, consistencia blanda para recibido de los postes y accesorios de fijación y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</si>
  <si>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</si>
  <si>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</si>
  <si>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</si>
  <si>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</si>
  <si>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</si>
  <si>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</si>
  <si>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</si>
  <si>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mt10hmf120de</t>
  </si>
  <si>
    <t xml:space="preserve">m³</t>
  </si>
  <si>
    <t xml:space="preserve">Hormigón simple H21, para un ambiente no severo, tamaño máximo del agregado 20 mm, consistencia blanda, con un asentamiento de 6 a 9 cm, medido con el cono de Abrams, premezclado en planta, según CBH 87.</t>
  </si>
  <si>
    <t xml:space="preserve">mt52vst030u</t>
  </si>
  <si>
    <t xml:space="preserve">Ud</t>
  </si>
  <si>
    <t xml:space="preserve">Poste interior de refuerzo de tubo de acero galvanizado, de 48 mm de diámetro y 1,5 mm de espesor, de 2,4 m de altura, para malla de simple torsión de 2 m de altura, con dos tornapuntas de refuerzo.</t>
  </si>
  <si>
    <t xml:space="preserve">mt52vst040aa</t>
  </si>
  <si>
    <t xml:space="preserve">Ud</t>
  </si>
  <si>
    <t xml:space="preserve">Puerta cancela constituida por marcos de tubo de acero galvanizado de 40x20x1,5 mm y 30x15x1,5 mm, bastidor de tubo de acero galvanizado de 40x40x1,5 mm con pletina de 40x4 mm y por malla de simple torsión, de 8 mm de paso de malla y 1,1 mm de diámetro, acabado galvanizado, fijada a los marcos y atirantada, para el acceso de peatones.</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</si>
  <si>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</si>
  <si>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</si>
  <si>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</si>
  <si>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</si>
  <si>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</si>
  <si>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</si>
  <si>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</si>
  <si>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</si>
  <si>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</si>
  <si>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</si>
  <si>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</si>
  <si>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</si>
  <si>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</si>
  <si>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</si>
  <si>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</si>
  <si>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</si>
  <si>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</si>
  <si>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</si>
  <si>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271,26Bs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</si>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</sst>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v>
      </c>
      <c r="G10" s="12">
        <v>804.67</v>
      </c>
      <c r="H10" s="12">
        <f ca="1">ROUND(INDIRECT(ADDRESS(ROW()+(0), COLUMN()+(-2), 1))*INDIRECT(ADDRESS(ROW()+(0), COLUMN()+(-1), 1)), 2)</f>
        <v>80.47</v>
      </c>
    </row>
    <row r="11" spans="1:8" ht="34.50" thickBot="1" customHeight="1">
      <c r="A11" s="1" t="s">
        <v>15</v>
      </c>
      <c r="B11" s="1"/>
      <c r="C11" s="10" t="s">
        <v>16</v>
      </c>
      <c r="D11" s="10"/>
      <c r="E11" s="1" t="s">
        <v>17</v>
      </c>
      <c r="F11" s="11">
        <v>2</v>
      </c>
      <c r="G11" s="12">
        <v>222.51</v>
      </c>
      <c r="H11" s="12">
        <f ca="1">ROUND(INDIRECT(ADDRESS(ROW()+(0), COLUMN()+(-2), 1))*INDIRECT(ADDRESS(ROW()+(0), COLUMN()+(-1), 1)), 2)</f>
        <v>445.02</v>
      </c>
    </row>
    <row r="12" spans="1:8" ht="55.50" thickBot="1" customHeight="1">
      <c r="A12" s="1" t="s">
        <v>18</v>
      </c>
      <c r="B12" s="1"/>
      <c r="C12" s="10" t="s">
        <v>19</v>
      </c>
      <c r="D12" s="10"/>
      <c r="E12" s="1" t="s">
        <v>20</v>
      </c>
      <c r="F12" s="13">
        <v>1</v>
      </c>
      <c r="G12" s="14">
        <v>1270.09</v>
      </c>
      <c r="H12" s="14">
        <f ca="1">ROUND(INDIRECT(ADDRESS(ROW()+(0), COLUMN()+(-2), 1))*INDIRECT(ADDRESS(ROW()+(0), COLUMN()+(-1), 1)), 2)</f>
        <v>1270.09</v>
      </c>
    </row>
    <row r="13" spans="1:8" ht="13.50" thickBot="1" customHeight="1">
      <c r="A13" s="15"/>
      <c r="B13" s="15"/>
      <c r="C13" s="15"/>
      <c r="D13" s="15"/>
      <c r="E13" s="15"/>
      <c r="F13" s="9" t="s">
        <v>21</v>
      </c>
      <c r="G13" s="9"/>
      <c r="H13" s="17">
        <f ca="1">ROUND(SUM(INDIRECT(ADDRESS(ROW()+(-1), COLUMN()+(0), 1)),INDIRECT(ADDRESS(ROW()+(-2), COLUMN()+(0), 1)),INDIRECT(ADDRESS(ROW()+(-3), COLUMN()+(0), 1))), 2)</f>
        <v>1795.58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v>
      </c>
      <c r="G15" s="12">
        <v>59.67</v>
      </c>
      <c r="H15" s="12">
        <f ca="1">ROUND(INDIRECT(ADDRESS(ROW()+(0), COLUMN()+(-2), 1))*INDIRECT(ADDRESS(ROW()+(0), COLUMN()+(-1), 1)), 2)</f>
        <v>13.13</v>
      </c>
    </row>
    <row r="16" spans="1:8" ht="13.50" thickBot="1" customHeight="1">
      <c r="A16" s="1" t="s">
        <v>26</v>
      </c>
      <c r="B16" s="1"/>
      <c r="C16" s="10" t="s">
        <v>27</v>
      </c>
      <c r="D16" s="10"/>
      <c r="E16" s="1" t="s">
        <v>28</v>
      </c>
      <c r="F16" s="11">
        <v>0.22</v>
      </c>
      <c r="G16" s="12">
        <v>44.6</v>
      </c>
      <c r="H16" s="12">
        <f ca="1">ROUND(INDIRECT(ADDRESS(ROW()+(0), COLUMN()+(-2), 1))*INDIRECT(ADDRESS(ROW()+(0), COLUMN()+(-1), 1)), 2)</f>
        <v>9.81</v>
      </c>
    </row>
    <row r="17" spans="1:8" ht="13.50" thickBot="1" customHeight="1">
      <c r="A17" s="1" t="s">
        <v>29</v>
      </c>
      <c r="B17" s="1"/>
      <c r="C17" s="10" t="s">
        <v>30</v>
      </c>
      <c r="D17" s="10"/>
      <c r="E17" s="1" t="s">
        <v>31</v>
      </c>
      <c r="F17" s="11">
        <v>0.771</v>
      </c>
      <c r="G17" s="12">
        <v>60.47</v>
      </c>
      <c r="H17" s="12">
        <f ca="1">ROUND(INDIRECT(ADDRESS(ROW()+(0), COLUMN()+(-2), 1))*INDIRECT(ADDRESS(ROW()+(0), COLUMN()+(-1), 1)), 2)</f>
        <v>46.62</v>
      </c>
    </row>
    <row r="18" spans="1:8" ht="13.50" thickBot="1" customHeight="1">
      <c r="A18" s="1" t="s">
        <v>32</v>
      </c>
      <c r="B18" s="1"/>
      <c r="C18" s="10" t="s">
        <v>33</v>
      </c>
      <c r="D18" s="10"/>
      <c r="E18" s="1" t="s">
        <v>34</v>
      </c>
      <c r="F18" s="13">
        <v>0.771</v>
      </c>
      <c r="G18" s="14">
        <v>44.7</v>
      </c>
      <c r="H18" s="14">
        <f ca="1">ROUND(INDIRECT(ADDRESS(ROW()+(0), COLUMN()+(-2), 1))*INDIRECT(ADDRESS(ROW()+(0), COLUMN()+(-1), 1)), 2)</f>
        <v>34.46</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104.02</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1)),INDIRECT(ADDRESS(ROW()+(-8), COLUMN()+(1), 1))), 2)</f>
        <v>1899.6</v>
      </c>
      <c r="H21" s="14">
        <f ca="1">ROUND(INDIRECT(ADDRESS(ROW()+(0), COLUMN()+(-2), 1))*INDIRECT(ADDRESS(ROW()+(0), COLUMN()+(-1), 1))/100, 2)</f>
        <v>37.99</v>
      </c>
    </row>
    <row r="22" spans="1:8" ht="13.50" thickBot="1" customHeight="1">
      <c r="A22" s="21" t="s">
        <v>39</v>
      </c>
      <c r="B22" s="21"/>
      <c r="C22" s="22"/>
      <c r="D22" s="22"/>
      <c r="E22" s="23"/>
      <c r="F22" s="24" t="s">
        <v>40</v>
      </c>
      <c r="G22" s="25"/>
      <c r="H22" s="26">
        <f ca="1">ROUND(SUM(INDIRECT(ADDRESS(ROW()+(-1), COLUMN()+(0), 1)),INDIRECT(ADDRESS(ROW()+(-3), COLUMN()+(0), 1)),INDIRECT(ADDRESS(ROW()+(-9), COLUMN()+(0), 1))), 2)</f>
        <v>1937.59</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