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<sst xmlns="http://schemas.openxmlformats.org/spreadsheetml/2006/main" count="52" uniqueCount="52">
  <si>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</si>
  <si>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UPG010</t>
  </si>
  <si>
    <t xml:space="preserve">m²</t>
  </si>
  <si>
    <t xml:space="preserve">Hormigón proyectado, para vaso de piscina.</t>
  </si>
  <si>
    <r>
      <rPr>
        <sz val="8.25"/>
        <color rgb="FF000000"/>
        <rFont val="Arial"/>
        <family val="2"/>
      </rPr>
      <t xml:space="preserve">Hormigón H30, para un ambiente severo, tamaño máximo del agregado 20 mm, consistencia fluida, proyectado por vía húmeda para formación de paramento horizontal de vaso de piscina, de 15 cm de espesor, con doble malla elaborada "in situ" 20x20 ø 6,3-6,3 de acero AH 500, separación 20x20 cm y 6,3 mm de diámetro, y armadura de refuerzo de acero AH 500, cuantía 4 kg/m³, sin juntas de dilatación. Incluso alambre de atar y separadores.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</si>
  <si>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</si>
  <si>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</si>
  <si>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</si>
  <si>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</si>
  <si>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</si>
  <si>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</si>
  <si>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</si>
  <si>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mt07ame131c</t>
  </si>
  <si>
    <t xml:space="preserve">m²</t>
  </si>
  <si>
    <t xml:space="preserve">Malla elaborada "in situ" 20x20 ø 6,3-6,3 de acero CA-50 (fy=500 MPa), equivalente a AH 500 según CBH 87, separación 20x20 cm y 6,3 mm de diámetro.</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</si>
  <si>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</si>
  <si>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</si>
  <si>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</si>
  <si>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</si>
  <si>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</si>
  <si>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</si>
  <si>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mt07aco020d</t>
  </si>
  <si>
    <t xml:space="preserve">Ud</t>
  </si>
  <si>
    <t xml:space="preserve">Separador homologado para muros.</t>
  </si>
  <si>
    <t xml:space="preserve">mt10hes200b</t>
  </si>
  <si>
    <t xml:space="preserve">m³</t>
  </si>
  <si>
    <t xml:space="preserve">Hormigón para proyectar, H30, para un ambiente severo, tamaño máximo del agregado 20 mm, consistencia fluida, con una dosificación de cemento de 400 kg/m³, premezclado en planta.</t>
  </si>
  <si>
    <t xml:space="preserve">Subtotal materiales:</t>
  </si>
  <si>
    <t xml:space="preserve">Equipo y herramienta</t>
  </si>
  <si>
    <t xml:space="preserve">mq06gun010</t>
  </si>
  <si>
    <t xml:space="preserve">h</t>
  </si>
  <si>
    <t xml:space="preserve">Gunitadora de hormigón por vía húmeda 33 kW.</t>
  </si>
  <si>
    <t xml:space="preserve">Subtotal equipo y herramienta:</t>
  </si>
  <si>
    <t xml:space="preserve">Mano de obra</t>
  </si>
  <si>
    <t xml:space="preserve">mo043</t>
  </si>
  <si>
    <t xml:space="preserve">h</t>
  </si>
  <si>
    <t xml:space="preserve">Armador.</t>
  </si>
  <si>
    <t xml:space="preserve">mo090</t>
  </si>
  <si>
    <t xml:space="preserve">h</t>
  </si>
  <si>
    <t xml:space="preserve">Ayudante 1ª de armador.</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</si>
  <si>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</si>
  <si>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</si>
  <si>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</si>
  <si>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</si>
  <si>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</si>
  <si>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</si>
  <si>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</si>
  <si>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</si>
  <si>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</si>
  <si>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</si>
  <si>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22,69Bs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</si>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</sst>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2.2</v>
      </c>
      <c r="G10" s="12">
        <v>21.63</v>
      </c>
      <c r="H10" s="12">
        <f ca="1">ROUND(INDIRECT(ADDRESS(ROW()+(0), COLUMN()+(-2), 1))*INDIRECT(ADDRESS(ROW()+(0), COLUMN()+(-1), 1)), 2)</f>
        <v>47.59</v>
      </c>
    </row>
    <row r="11" spans="1:8" ht="24.00" thickBot="1" customHeight="1">
      <c r="A11" s="1" t="s">
        <v>15</v>
      </c>
      <c r="B11" s="1"/>
      <c r="C11" s="10" t="s">
        <v>16</v>
      </c>
      <c r="D11" s="10"/>
      <c r="E11" s="1" t="s">
        <v>17</v>
      </c>
      <c r="F11" s="11">
        <v>4.2</v>
      </c>
      <c r="G11" s="12">
        <v>8.83</v>
      </c>
      <c r="H11" s="12">
        <f ca="1">ROUND(INDIRECT(ADDRESS(ROW()+(0), COLUMN()+(-2), 1))*INDIRECT(ADDRESS(ROW()+(0), COLUMN()+(-1), 1)), 2)</f>
        <v>37.09</v>
      </c>
    </row>
    <row r="12" spans="1:8" ht="13.50" thickBot="1" customHeight="1">
      <c r="A12" s="1" t="s">
        <v>18</v>
      </c>
      <c r="B12" s="1"/>
      <c r="C12" s="10" t="s">
        <v>19</v>
      </c>
      <c r="D12" s="10"/>
      <c r="E12" s="1" t="s">
        <v>20</v>
      </c>
      <c r="F12" s="11">
        <v>0.048</v>
      </c>
      <c r="G12" s="12">
        <v>11.68</v>
      </c>
      <c r="H12" s="12">
        <f ca="1">ROUND(INDIRECT(ADDRESS(ROW()+(0), COLUMN()+(-2), 1))*INDIRECT(ADDRESS(ROW()+(0), COLUMN()+(-1), 1)), 2)</f>
        <v>0.56</v>
      </c>
    </row>
    <row r="13" spans="1:8" ht="13.50" thickBot="1" customHeight="1">
      <c r="A13" s="1" t="s">
        <v>21</v>
      </c>
      <c r="B13" s="1"/>
      <c r="C13" s="10" t="s">
        <v>22</v>
      </c>
      <c r="D13" s="10"/>
      <c r="E13" s="1" t="s">
        <v>23</v>
      </c>
      <c r="F13" s="11">
        <v>4</v>
      </c>
      <c r="G13" s="12">
        <v>0.49</v>
      </c>
      <c r="H13" s="12">
        <f ca="1">ROUND(INDIRECT(ADDRESS(ROW()+(0), COLUMN()+(-2), 1))*INDIRECT(ADDRESS(ROW()+(0), COLUMN()+(-1), 1)), 2)</f>
        <v>1.96</v>
      </c>
    </row>
    <row r="14" spans="1:8" ht="34.50" thickBot="1" customHeight="1">
      <c r="A14" s="1" t="s">
        <v>24</v>
      </c>
      <c r="B14" s="1"/>
      <c r="C14" s="10" t="s">
        <v>25</v>
      </c>
      <c r="D14" s="10"/>
      <c r="E14" s="1" t="s">
        <v>26</v>
      </c>
      <c r="F14" s="13">
        <v>0.155</v>
      </c>
      <c r="G14" s="14">
        <v>884.4</v>
      </c>
      <c r="H14" s="14">
        <f ca="1">ROUND(INDIRECT(ADDRESS(ROW()+(0), COLUMN()+(-2), 1))*INDIRECT(ADDRESS(ROW()+(0), COLUMN()+(-1), 1)), 2)</f>
        <v>137.08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224.28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0.7</v>
      </c>
      <c r="G17" s="14">
        <v>231.01</v>
      </c>
      <c r="H17" s="14">
        <f ca="1">ROUND(INDIRECT(ADDRESS(ROW()+(0), COLUMN()+(-2), 1))*INDIRECT(ADDRESS(ROW()+(0), COLUMN()+(-1), 1)), 2)</f>
        <v>161.71</v>
      </c>
    </row>
    <row r="18" spans="1:8" ht="13.50" thickBot="1" customHeight="1">
      <c r="A18" s="15"/>
      <c r="B18" s="15"/>
      <c r="C18" s="15"/>
      <c r="D18" s="15"/>
      <c r="E18" s="15"/>
      <c r="F18" s="9" t="s">
        <v>32</v>
      </c>
      <c r="G18" s="9"/>
      <c r="H18" s="17">
        <f ca="1">ROUND(SUM(INDIRECT(ADDRESS(ROW()+(-1), COLUMN()+(0), 1))), 2)</f>
        <v>161.71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0.091</v>
      </c>
      <c r="G20" s="12">
        <v>62.1</v>
      </c>
      <c r="H20" s="12">
        <f ca="1">ROUND(INDIRECT(ADDRESS(ROW()+(0), COLUMN()+(-2), 1))*INDIRECT(ADDRESS(ROW()+(0), COLUMN()+(-1), 1)), 2)</f>
        <v>5.65</v>
      </c>
    </row>
    <row r="21" spans="1:8" ht="13.50" thickBot="1" customHeight="1">
      <c r="A21" s="1" t="s">
        <v>37</v>
      </c>
      <c r="B21" s="1"/>
      <c r="C21" s="10" t="s">
        <v>38</v>
      </c>
      <c r="D21" s="10"/>
      <c r="E21" s="1" t="s">
        <v>39</v>
      </c>
      <c r="F21" s="11">
        <v>0.095</v>
      </c>
      <c r="G21" s="12">
        <v>46.39</v>
      </c>
      <c r="H21" s="12">
        <f ca="1">ROUND(INDIRECT(ADDRESS(ROW()+(0), COLUMN()+(-2), 1))*INDIRECT(ADDRESS(ROW()+(0), COLUMN()+(-1), 1)), 2)</f>
        <v>4.41</v>
      </c>
    </row>
    <row r="22" spans="1:8" ht="13.50" thickBot="1" customHeight="1">
      <c r="A22" s="1" t="s">
        <v>40</v>
      </c>
      <c r="B22" s="1"/>
      <c r="C22" s="10" t="s">
        <v>41</v>
      </c>
      <c r="D22" s="10"/>
      <c r="E22" s="1" t="s">
        <v>42</v>
      </c>
      <c r="F22" s="11">
        <v>0.568</v>
      </c>
      <c r="G22" s="12">
        <v>59.67</v>
      </c>
      <c r="H22" s="12">
        <f ca="1">ROUND(INDIRECT(ADDRESS(ROW()+(0), COLUMN()+(-2), 1))*INDIRECT(ADDRESS(ROW()+(0), COLUMN()+(-1), 1)), 2)</f>
        <v>33.89</v>
      </c>
    </row>
    <row r="23" spans="1:8" ht="13.50" thickBot="1" customHeight="1">
      <c r="A23" s="1" t="s">
        <v>43</v>
      </c>
      <c r="B23" s="1"/>
      <c r="C23" s="10" t="s">
        <v>44</v>
      </c>
      <c r="D23" s="10"/>
      <c r="E23" s="1" t="s">
        <v>45</v>
      </c>
      <c r="F23" s="13">
        <v>0.24</v>
      </c>
      <c r="G23" s="14">
        <v>44.6</v>
      </c>
      <c r="H23" s="14">
        <f ca="1">ROUND(INDIRECT(ADDRESS(ROW()+(0), COLUMN()+(-2), 1))*INDIRECT(ADDRESS(ROW()+(0), COLUMN()+(-1), 1)), 2)</f>
        <v>10.7</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54.65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3</v>
      </c>
      <c r="G26" s="14">
        <f ca="1">ROUND(SUM(INDIRECT(ADDRESS(ROW()+(-2), COLUMN()+(1), 1)),INDIRECT(ADDRESS(ROW()+(-8), COLUMN()+(1), 1)),INDIRECT(ADDRESS(ROW()+(-11), COLUMN()+(1), 1))), 2)</f>
        <v>440.64</v>
      </c>
      <c r="H26" s="14">
        <f ca="1">ROUND(INDIRECT(ADDRESS(ROW()+(0), COLUMN()+(-2), 1))*INDIRECT(ADDRESS(ROW()+(0), COLUMN()+(-1), 1))/100, 2)</f>
        <v>13.22</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453.86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