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<sst xmlns="http://schemas.openxmlformats.org/spreadsheetml/2006/main" count="41" uniqueCount="41">
  <si>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</si>
  <si>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SCM020</t>
  </si>
  <si>
    <t xml:space="preserve">Ud</t>
  </si>
  <si>
    <t xml:space="preserve">Mobiliario completo en cocina con frente recubierto.</t>
  </si>
  <si>
    <r>
      <rPr>
        <sz val="8.25"/>
        <color rgb="FF000000"/>
        <rFont val="Arial"/>
        <family val="2"/>
      </rPr>
      <t xml:space="preserve">Mobiliario completo en cocina compuesto por 3,5 m de muebles bajos con zócalo inferior y 3,5 m de muebles altos, realizado con frentes de cocina con recubrimiento melamínico acabado brillo con papel decorativo de color beige, impregnado con resina melamínica, núcleo de tablero de partículas de interior, para uso en ambiente seco, de 19 mm de espesor y cantos termoplásticos de ABS;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tiradores, pomos, sistemas de apertura automática, y otros herrajes de la serie básica, fijados en los frentes de cocina. El precio no incluye el mesón, los electrodomésticos ni la pileta de cocina.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</si>
  <si>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</si>
  <si>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</si>
  <si>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</si>
  <si>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</si>
  <si>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</si>
  <si>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</si>
  <si>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</si>
  <si>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</si>
  <si>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</si>
  <si>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</si>
  <si>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</si>
  <si>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</si>
  <si>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</si>
  <si>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mt32mme020abaa</t>
  </si>
  <si>
    <t xml:space="preserve">m</t>
  </si>
  <si>
    <t xml:space="preserve">Frente melamínico para muebles bajos de cocina de 70 cm de altura, compuesto por un núcleo de tablero de partículas de interior, para uso en ambiente seco, de 19 mm de espesor, acabado brillo con papel decorativo de color beige, impregnado con resina melamínica y cantos termoplásticos de ABS. Incluso tiradores, pomos, sistemas de apertura automática, y otros herrajes de la serie básica.</t>
  </si>
  <si>
    <t xml:space="preserve">mt32mme010abaa</t>
  </si>
  <si>
    <t xml:space="preserve">m</t>
  </si>
  <si>
    <t xml:space="preserve">Frente melamínico para muebles altos de cocina de 70 cm de altura, compuesto por un núcleo de tablero de partículas de interior, para uso en ambiente seco, de 19 mm de espesor, acabado brillo con papel decorativo de color beige, impregnado con resina melamínica y cantos termoplásticos de ABS. Incluso parte proporcional de tiradores, pomos, sistemas de apertura automática, y otros herrajes de la serie básica.</t>
  </si>
  <si>
    <t xml:space="preserve">mt32mme021aba</t>
  </si>
  <si>
    <t xml:space="preserve">m</t>
  </si>
  <si>
    <t xml:space="preserve">Zócalo melamínico para muebles bajos de cocina, compuesto por un núcleo de tablero de partículas de interior, para uso en ambiente seco, de 19 mm de espesor, acabado brillo con papel decorativo de color beige, impregnado con resina melamínica y cantos termoplásticos de ABS. Incluso remates.</t>
  </si>
  <si>
    <t xml:space="preserve">Subtotal materiales:</t>
  </si>
  <si>
    <t xml:space="preserve">Mano de obra</t>
  </si>
  <si>
    <t xml:space="preserve">mo017</t>
  </si>
  <si>
    <t xml:space="preserve">h</t>
  </si>
  <si>
    <t xml:space="preserve">Especialista carpintero.</t>
  </si>
  <si>
    <t xml:space="preserve">mo058</t>
  </si>
  <si>
    <t xml:space="preserve">h</t>
  </si>
  <si>
    <t xml:space="preserve">Ayudante 1ª carpintero.</t>
  </si>
  <si>
    <t xml:space="preserve">Subtotal mano de obra:</t>
  </si>
  <si>
    <t xml:space="preserve">Herramienta menor</t>
  </si>
  <si>
    <t xml:space="preserve">%</t>
  </si>
  <si>
    <t xml:space="preserve">Herramienta menor</t>
  </si>
  <si>
    <t xml:space="preserve">Coste de mantenimiento decenal: 3.143,57Bs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</si>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</sst>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7.65" customWidth="1"/>
    <col min="5" max="5" width="69.19" customWidth="1"/>
    <col min="6" max="6" width="11.90" customWidth="1"/>
    <col min="7" max="7" width="12.0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754.06</v>
      </c>
      <c r="H10" s="12">
        <f ca="1">ROUND(INDIRECT(ADDRESS(ROW()+(0), COLUMN()+(-2), 1))*INDIRECT(ADDRESS(ROW()+(0), COLUMN()+(-1), 1)), 2)</f>
        <v>2639.21</v>
      </c>
    </row>
    <row r="11" spans="1:8" ht="66.00" thickBot="1" customHeight="1">
      <c r="A11" s="1" t="s">
        <v>15</v>
      </c>
      <c r="B11" s="1"/>
      <c r="C11" s="1"/>
      <c r="D11" s="10" t="s">
        <v>16</v>
      </c>
      <c r="E11" s="1" t="s">
        <v>17</v>
      </c>
      <c r="F11" s="11">
        <v>3.5</v>
      </c>
      <c r="G11" s="12">
        <v>763.55</v>
      </c>
      <c r="H11" s="12">
        <f ca="1">ROUND(INDIRECT(ADDRESS(ROW()+(0), COLUMN()+(-2), 1))*INDIRECT(ADDRESS(ROW()+(0), COLUMN()+(-1), 1)), 2)</f>
        <v>2672.43</v>
      </c>
    </row>
    <row r="12" spans="1:8" ht="55.50" thickBot="1" customHeight="1">
      <c r="A12" s="1" t="s">
        <v>18</v>
      </c>
      <c r="B12" s="1"/>
      <c r="C12" s="1"/>
      <c r="D12" s="10" t="s">
        <v>19</v>
      </c>
      <c r="E12" s="1" t="s">
        <v>20</v>
      </c>
      <c r="F12" s="11">
        <v>3.5</v>
      </c>
      <c r="G12" s="12">
        <v>308.85</v>
      </c>
      <c r="H12" s="12">
        <f ca="1">ROUND(INDIRECT(ADDRESS(ROW()+(0), COLUMN()+(-2), 1))*INDIRECT(ADDRESS(ROW()+(0), COLUMN()+(-1), 1)), 2)</f>
        <v>1080.98</v>
      </c>
    </row>
    <row r="13" spans="1:8" ht="66.00" thickBot="1" customHeight="1">
      <c r="A13" s="1" t="s">
        <v>21</v>
      </c>
      <c r="B13" s="1"/>
      <c r="C13" s="1"/>
      <c r="D13" s="10" t="s">
        <v>22</v>
      </c>
      <c r="E13" s="1" t="s">
        <v>23</v>
      </c>
      <c r="F13" s="11">
        <v>3.5</v>
      </c>
      <c r="G13" s="12">
        <v>411.8</v>
      </c>
      <c r="H13" s="12">
        <f ca="1">ROUND(INDIRECT(ADDRESS(ROW()+(0), COLUMN()+(-2), 1))*INDIRECT(ADDRESS(ROW()+(0), COLUMN()+(-1), 1)), 2)</f>
        <v>1441.3</v>
      </c>
    </row>
    <row r="14" spans="1:8" ht="45.00" thickBot="1" customHeight="1">
      <c r="A14" s="1" t="s">
        <v>24</v>
      </c>
      <c r="B14" s="1"/>
      <c r="C14" s="1"/>
      <c r="D14" s="10" t="s">
        <v>25</v>
      </c>
      <c r="E14" s="1" t="s">
        <v>26</v>
      </c>
      <c r="F14" s="13">
        <v>3.5</v>
      </c>
      <c r="G14" s="14">
        <v>72.07</v>
      </c>
      <c r="H14" s="14">
        <f ca="1">ROUND(INDIRECT(ADDRESS(ROW()+(0), COLUMN()+(-2), 1))*INDIRECT(ADDRESS(ROW()+(0), COLUMN()+(-1), 1)), 2)</f>
        <v>252.25</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8086.17</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6.823</v>
      </c>
      <c r="G17" s="12">
        <v>60.54</v>
      </c>
      <c r="H17" s="12">
        <f ca="1">ROUND(INDIRECT(ADDRESS(ROW()+(0), COLUMN()+(-2), 1))*INDIRECT(ADDRESS(ROW()+(0), COLUMN()+(-1), 1)), 2)</f>
        <v>413.06</v>
      </c>
    </row>
    <row r="18" spans="1:8" ht="13.50" thickBot="1" customHeight="1">
      <c r="A18" s="1" t="s">
        <v>32</v>
      </c>
      <c r="B18" s="1"/>
      <c r="C18" s="1"/>
      <c r="D18" s="10" t="s">
        <v>33</v>
      </c>
      <c r="E18" s="1" t="s">
        <v>34</v>
      </c>
      <c r="F18" s="13">
        <v>6.823</v>
      </c>
      <c r="G18" s="14">
        <v>44.89</v>
      </c>
      <c r="H18" s="14">
        <f ca="1">ROUND(INDIRECT(ADDRESS(ROW()+(0), COLUMN()+(-2), 1))*INDIRECT(ADDRESS(ROW()+(0), COLUMN()+(-1), 1)), 2)</f>
        <v>306.28</v>
      </c>
    </row>
    <row r="19" spans="1:8" ht="13.50" thickBot="1" customHeight="1">
      <c r="A19" s="15"/>
      <c r="B19" s="15"/>
      <c r="C19" s="15"/>
      <c r="D19" s="15"/>
      <c r="E19" s="15"/>
      <c r="F19" s="9" t="s">
        <v>35</v>
      </c>
      <c r="G19" s="9"/>
      <c r="H19" s="17">
        <f ca="1">ROUND(SUM(INDIRECT(ADDRESS(ROW()+(-1), COLUMN()+(0), 1)),INDIRECT(ADDRESS(ROW()+(-2), COLUMN()+(0), 1))), 2)</f>
        <v>719.34</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8805.51</v>
      </c>
      <c r="H21" s="14">
        <f ca="1">ROUND(INDIRECT(ADDRESS(ROW()+(0), COLUMN()+(-2), 1))*INDIRECT(ADDRESS(ROW()+(0), COLUMN()+(-1), 1))/100, 2)</f>
        <v>176.11</v>
      </c>
    </row>
    <row r="22" spans="1:8" ht="13.50" thickBot="1" customHeight="1">
      <c r="A22" s="21" t="s">
        <v>39</v>
      </c>
      <c r="B22" s="21"/>
      <c r="C22" s="21"/>
      <c r="D22" s="22"/>
      <c r="E22" s="23"/>
      <c r="F22" s="24" t="s">
        <v>40</v>
      </c>
      <c r="G22" s="25"/>
      <c r="H22" s="26">
        <f ca="1">ROUND(SUM(INDIRECT(ADDRESS(ROW()+(-1), COLUMN()+(0), 1)),INDIRECT(ADDRESS(ROW()+(-3), COLUMN()+(0), 1)),INDIRECT(ADDRESS(ROW()+(-7), COLUMN()+(0), 1))), 2)</f>
        <v>8981.62</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