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<sst xmlns="http://schemas.openxmlformats.org/spreadsheetml/2006/main" count="50" uniqueCount="50">
  <si>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</si>
  <si>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RTM005</t>
  </si>
  <si>
    <t xml:space="preserve">m²</t>
  </si>
  <si>
    <t xml:space="preserve">Cielo falso continuo de paneles de lana de madera.</t>
  </si>
  <si>
    <r>
      <rPr>
        <sz val="8.25"/>
        <color rgb="FF000000"/>
        <rFont val="Arial"/>
        <family val="2"/>
      </rPr>
      <t xml:space="preserve">Cielo falso continuo suspendido, situado a una altura menor de 4 m, constituido por: ESTRUCTURA: estructura metálica de perfiles en C 17/47/17, de acero galvanizado tipo DX51D+Z140 y suspendidos de la losa o elemento soporte de hormigón; PANELES: paneles ligeros de lana de madera, de 600x600 mm y 25 mm de espesor, resistencia térmica 0,35 m²K/W, conductividad térmica 0,072 W/(mK). Incluso fijaciones para el anclaje de los perfiles, tornillería para la fijación de los paneles y accesorios de montaje.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</si>
  <si>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</si>
  <si>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</si>
  <si>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</si>
  <si>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</si>
  <si>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</si>
  <si>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</si>
  <si>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</si>
  <si>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mt16vkt010b</t>
  </si>
  <si>
    <t xml:space="preserve">m²</t>
  </si>
  <si>
    <t xml:space="preserve">Panel ligero de lana de madera, de 600x600 mm y 25 mm de espesor, formado por virutas de madera de 1,5 mm de diámetro aglomeradas con cemento, resistencia térmica 0,35 m²K/W, conductividad térmica 0,072 W/(mK), densidad 388 kg/m³, factor de resistencia a la difusión del vapor de agua 0,4 y Euroclase B-s1, d0 de reacción al fuego, para aislamiento térmico y acústico y protección frente a incendios, en edificación.</t>
  </si>
  <si>
    <t xml:space="preserve">mt16vkt020a</t>
  </si>
  <si>
    <t xml:space="preserve">Ud</t>
  </si>
  <si>
    <t xml:space="preserve">Tornillo autorroscante de acero galvanizado, de 4,2 mm de diámetro y 45 mm de longitud.</t>
  </si>
  <si>
    <t xml:space="preserve">mt12fpg080a</t>
  </si>
  <si>
    <t xml:space="preserve">m</t>
  </si>
  <si>
    <t xml:space="preserve">Perfil en C 17/47/17, de acero galvanizado tipo DX51D+Z140.</t>
  </si>
  <si>
    <t xml:space="preserve">mt12psg210a</t>
  </si>
  <si>
    <t xml:space="preserve">Ud</t>
  </si>
  <si>
    <t xml:space="preserve">Cuelgue para cielos falsos suspendidos.</t>
  </si>
  <si>
    <t xml:space="preserve">mt12psg210b</t>
  </si>
  <si>
    <t xml:space="preserve">Ud</t>
  </si>
  <si>
    <t xml:space="preserve">Seguro para la fijación del cuelgue, en cielos falsos suspendidos.</t>
  </si>
  <si>
    <t xml:space="preserve">mt12psg210c</t>
  </si>
  <si>
    <t xml:space="preserve">Ud</t>
  </si>
  <si>
    <t xml:space="preserve">Conexión superior para fijar la varilla al cuelgue, en cielos falsos suspendidos.</t>
  </si>
  <si>
    <t xml:space="preserve">mt12psg190</t>
  </si>
  <si>
    <t xml:space="preserve">Ud</t>
  </si>
  <si>
    <t xml:space="preserve">Varilla de cuelgue.</t>
  </si>
  <si>
    <t xml:space="preserve">mt12psg220</t>
  </si>
  <si>
    <t xml:space="preserve">Ud</t>
  </si>
  <si>
    <t xml:space="preserve">Fijación compuesta por taco y tornillo 5x27.</t>
  </si>
  <si>
    <t xml:space="preserve">Subtotal materiales:</t>
  </si>
  <si>
    <t xml:space="preserve">Mano de obra</t>
  </si>
  <si>
    <t xml:space="preserve">mo015</t>
  </si>
  <si>
    <t xml:space="preserve">h</t>
  </si>
  <si>
    <t xml:space="preserve">Especialista en montaje de cielos falsos.</t>
  </si>
  <si>
    <t xml:space="preserve">mo082</t>
  </si>
  <si>
    <t xml:space="preserve">h</t>
  </si>
  <si>
    <t xml:space="preserve">Ayudante 1ª en montaje de cielos falsos.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</si>
  <si>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</si>
  <si>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</si>
  <si>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</si>
  <si>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</si>
  <si>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41,19Bs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</si>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</sst>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5.27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128.62</v>
      </c>
      <c r="H10" s="12">
        <f ca="1">ROUND(INDIRECT(ADDRESS(ROW()+(0), COLUMN()+(-2), 1))*INDIRECT(ADDRESS(ROW()+(0), COLUMN()+(-1), 1)), 2)</f>
        <v>135.05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4</v>
      </c>
      <c r="G11" s="12">
        <v>1.14</v>
      </c>
      <c r="H11" s="12">
        <f ca="1">ROUND(INDIRECT(ADDRESS(ROW()+(0), COLUMN()+(-2), 1))*INDIRECT(ADDRESS(ROW()+(0), COLUMN()+(-1), 1)), 2)</f>
        <v>4.56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1.68</v>
      </c>
      <c r="G12" s="12">
        <v>6.41</v>
      </c>
      <c r="H12" s="12">
        <f ca="1">ROUND(INDIRECT(ADDRESS(ROW()+(0), COLUMN()+(-2), 1))*INDIRECT(ADDRESS(ROW()+(0), COLUMN()+(-1), 1)), 2)</f>
        <v>10.77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0.9</v>
      </c>
      <c r="G13" s="12">
        <v>5.11</v>
      </c>
      <c r="H13" s="12">
        <f ca="1">ROUND(INDIRECT(ADDRESS(ROW()+(0), COLUMN()+(-2), 1))*INDIRECT(ADDRESS(ROW()+(0), COLUMN()+(-1), 1)), 2)</f>
        <v>4.6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0.9</v>
      </c>
      <c r="G14" s="12">
        <v>0.82</v>
      </c>
      <c r="H14" s="12">
        <f ca="1">ROUND(INDIRECT(ADDRESS(ROW()+(0), COLUMN()+(-2), 1))*INDIRECT(ADDRESS(ROW()+(0), COLUMN()+(-1), 1)), 2)</f>
        <v>0.74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0.9</v>
      </c>
      <c r="G15" s="12">
        <v>6.32</v>
      </c>
      <c r="H15" s="12">
        <f ca="1">ROUND(INDIRECT(ADDRESS(ROW()+(0), COLUMN()+(-2), 1))*INDIRECT(ADDRESS(ROW()+(0), COLUMN()+(-1), 1)), 2)</f>
        <v>5.69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0.9</v>
      </c>
      <c r="G16" s="12">
        <v>2.79</v>
      </c>
      <c r="H16" s="12">
        <f ca="1">ROUND(INDIRECT(ADDRESS(ROW()+(0), COLUMN()+(-2), 1))*INDIRECT(ADDRESS(ROW()+(0), COLUMN()+(-1), 1)), 2)</f>
        <v>2.51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0.9</v>
      </c>
      <c r="G17" s="14">
        <v>0.55</v>
      </c>
      <c r="H17" s="14">
        <f ca="1">ROUND(INDIRECT(ADDRESS(ROW()+(0), COLUMN()+(-2), 1))*INDIRECT(ADDRESS(ROW()+(0), COLUMN()+(-1), 1)), 2)</f>
        <v>0.5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164.42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0.204</v>
      </c>
      <c r="G20" s="12">
        <v>41.48</v>
      </c>
      <c r="H20" s="12">
        <f ca="1">ROUND(INDIRECT(ADDRESS(ROW()+(0), COLUMN()+(-2), 1))*INDIRECT(ADDRESS(ROW()+(0), COLUMN()+(-1), 1)), 2)</f>
        <v>8.46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0.204</v>
      </c>
      <c r="G21" s="14">
        <v>29.95</v>
      </c>
      <c r="H21" s="14">
        <f ca="1">ROUND(INDIRECT(ADDRESS(ROW()+(0), COLUMN()+(-2), 1))*INDIRECT(ADDRESS(ROW()+(0), COLUMN()+(-1), 1)), 2)</f>
        <v>6.11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1))), 2)</f>
        <v>14.57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9"/>
      <c r="B24" s="19"/>
      <c r="C24" s="20" t="s">
        <v>46</v>
      </c>
      <c r="D24" s="20"/>
      <c r="E24" s="19" t="s">
        <v>47</v>
      </c>
      <c r="F24" s="13">
        <v>2</v>
      </c>
      <c r="G24" s="14">
        <f ca="1">ROUND(SUM(INDIRECT(ADDRESS(ROW()+(-2), COLUMN()+(1), 1)),INDIRECT(ADDRESS(ROW()+(-6), COLUMN()+(1), 1))), 2)</f>
        <v>178.99</v>
      </c>
      <c r="H24" s="14">
        <f ca="1">ROUND(INDIRECT(ADDRESS(ROW()+(0), COLUMN()+(-2), 1))*INDIRECT(ADDRESS(ROW()+(0), COLUMN()+(-1), 1))/100, 2)</f>
        <v>3.58</v>
      </c>
    </row>
    <row r="25" spans="1:8" ht="13.50" thickBot="1" customHeight="1">
      <c r="A25" s="21" t="s">
        <v>48</v>
      </c>
      <c r="B25" s="21"/>
      <c r="C25" s="22"/>
      <c r="D25" s="22"/>
      <c r="E25" s="23"/>
      <c r="F25" s="24" t="s">
        <v>49</v>
      </c>
      <c r="G25" s="25"/>
      <c r="H25" s="26">
        <f ca="1">ROUND(SUM(INDIRECT(ADDRESS(ROW()+(-1), COLUMN()+(0), 1)),INDIRECT(ADDRESS(ROW()+(-3), COLUMN()+(0), 1)),INDIRECT(ADDRESS(ROW()+(-7), COLUMN()+(0), 1))), 2)</f>
        <v>182.57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