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<sst xmlns="http://schemas.openxmlformats.org/spreadsheetml/2006/main" count="35" uniqueCount="35">
  <si>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</si>
  <si>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RSP010</t>
  </si>
  <si>
    <t xml:space="preserve">m²</t>
  </si>
  <si>
    <t xml:space="preserve">Piso de piedra natural sobre una superficie plana, con adhesivo.</t>
  </si>
  <si>
    <r>
      <rPr>
        <sz val="8.25"/>
        <color rgb="FF000000"/>
        <rFont val="Arial"/>
        <family val="2"/>
      </rPr>
      <t xml:space="preserve">Piso de baldosas de mármol Crema Levante, para interiores, 60x30x2 cm, acabado pulido, recibidas con adhesivo cementoso mejorado, C2 y rejuntadas con mortero de juntas cementoso, CG1, para junta mínima (entre 1,5 y 3 mm), con la misma tonalidad de las piezas.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</si>
  <si>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</si>
  <si>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</si>
  <si>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</si>
  <si>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</si>
  <si>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</si>
  <si>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</si>
  <si>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</si>
  <si>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mt09mcr210</t>
  </si>
  <si>
    <t xml:space="preserve">kg</t>
  </si>
  <si>
    <t xml:space="preserve">Adhesivo cementoso mejorado, C2 TE, con deslizamiento reducido y tiempo abierto ampliado, compuesto de cemento, agregados seleccionados, aditivos especiales y resinas, para la colocación en capa fina de pisos de piedra natural.</t>
  </si>
  <si>
    <t xml:space="preserve">mt18bmn010nv</t>
  </si>
  <si>
    <t xml:space="preserve">m²</t>
  </si>
  <si>
    <t xml:space="preserve">Piezas de mármol, procedente de España, Crema Levante, 60x30x2 cm, acabado pulido, densidad 2690 kg/m³, resistencia a compresión 131,6 MPa, resistencia a flexión 11,4 MPa, absorción de agua por capilaridad menor de 5 kg/m² min½, coeficiente de absorción de agua &lt;= 0,4%, Euroclase A1 de reacción al fuego, resistencia a la abrasión 2,76 mm, resistencia al deslizamiento en condiciones secas (índice SRV) 53, resistencia al deslizamiento en condiciones húmedas (índice SRV) 14.</t>
  </si>
  <si>
    <t xml:space="preserve">mt09mcr060c</t>
  </si>
  <si>
    <t xml:space="preserve">kg</t>
  </si>
  <si>
    <t xml:space="preserve">Mortero de juntas cementoso, CG1, para junta mínima entre 1,5 y 3 mm.</t>
  </si>
  <si>
    <t xml:space="preserve">Subtotal materiales:</t>
  </si>
  <si>
    <t xml:space="preserve">Mano de obra</t>
  </si>
  <si>
    <t xml:space="preserve">mo023</t>
  </si>
  <si>
    <t xml:space="preserve">h</t>
  </si>
  <si>
    <t xml:space="preserve">Especialista colocador de pisos.</t>
  </si>
  <si>
    <t xml:space="preserve">mo061</t>
  </si>
  <si>
    <t xml:space="preserve">h</t>
  </si>
  <si>
    <t xml:space="preserve">Ayudante 1ª colocador de pisos.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</si>
  <si>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</si>
  <si>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</si>
  <si>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</si>
  <si>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</si>
  <si>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24,52Bs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</si>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</sst>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7.14" customWidth="1"/>
    <col min="4" max="4" width="73.10" customWidth="1"/>
    <col min="5" max="5" width="11.90" customWidth="1"/>
    <col min="6" max="6" width="12.0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1">
        <v>8</v>
      </c>
      <c r="F10" s="12">
        <v>8.67</v>
      </c>
      <c r="G10" s="12">
        <f ca="1">ROUND(INDIRECT(ADDRESS(ROW()+(0), COLUMN()+(-2), 1))*INDIRECT(ADDRESS(ROW()+(0), COLUMN()+(-1), 1)), 2)</f>
        <v>69.36</v>
      </c>
    </row>
    <row r="11" spans="1:7" ht="66.00" thickBot="1" customHeight="1">
      <c r="A11" s="1" t="s">
        <v>15</v>
      </c>
      <c r="B11" s="1"/>
      <c r="C11" s="10" t="s">
        <v>16</v>
      </c>
      <c r="D11" s="1" t="s">
        <v>17</v>
      </c>
      <c r="E11" s="11">
        <v>1.05</v>
      </c>
      <c r="F11" s="12">
        <v>152.93</v>
      </c>
      <c r="G11" s="12">
        <f ca="1">ROUND(INDIRECT(ADDRESS(ROW()+(0), COLUMN()+(-2), 1))*INDIRECT(ADDRESS(ROW()+(0), COLUMN()+(-1), 1)), 2)</f>
        <v>160.58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3">
        <v>0.15</v>
      </c>
      <c r="F12" s="14">
        <v>5.28</v>
      </c>
      <c r="G12" s="14">
        <f ca="1">ROUND(INDIRECT(ADDRESS(ROW()+(0), COLUMN()+(-2), 1))*INDIRECT(ADDRESS(ROW()+(0), COLUMN()+(-1), 1)), 2)</f>
        <v>0.79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230.73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1">
        <v>0.364</v>
      </c>
      <c r="F15" s="12">
        <v>57.16</v>
      </c>
      <c r="G15" s="12">
        <f ca="1">ROUND(INDIRECT(ADDRESS(ROW()+(0), COLUMN()+(-2), 1))*INDIRECT(ADDRESS(ROW()+(0), COLUMN()+(-1), 1)), 2)</f>
        <v>20.81</v>
      </c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3">
        <v>0.364</v>
      </c>
      <c r="F16" s="14">
        <v>42.73</v>
      </c>
      <c r="G16" s="14">
        <f ca="1">ROUND(INDIRECT(ADDRESS(ROW()+(0), COLUMN()+(-2), 1))*INDIRECT(ADDRESS(ROW()+(0), COLUMN()+(-1), 1)), 2)</f>
        <v>15.55</v>
      </c>
    </row>
    <row r="17" spans="1:7" ht="13.50" thickBot="1" customHeight="1">
      <c r="A17" s="15"/>
      <c r="B17" s="15"/>
      <c r="C17" s="15"/>
      <c r="D17" s="15"/>
      <c r="E17" s="9" t="s">
        <v>29</v>
      </c>
      <c r="F17" s="9"/>
      <c r="G17" s="17">
        <f ca="1">ROUND(SUM(INDIRECT(ADDRESS(ROW()+(-1), COLUMN()+(0), 1)),INDIRECT(ADDRESS(ROW()+(-2), COLUMN()+(0), 1))), 2)</f>
        <v>36.36</v>
      </c>
    </row>
    <row r="18" spans="1:7" ht="13.50" thickBot="1" customHeight="1">
      <c r="A18" s="15">
        <v>3</v>
      </c>
      <c r="B18" s="15"/>
      <c r="C18" s="15"/>
      <c r="D18" s="18" t="s">
        <v>30</v>
      </c>
      <c r="E18" s="18"/>
      <c r="F18" s="15"/>
      <c r="G18" s="15"/>
    </row>
    <row r="19" spans="1:7" ht="13.50" thickBot="1" customHeight="1">
      <c r="A19" s="19"/>
      <c r="B19" s="19"/>
      <c r="C19" s="20" t="s">
        <v>31</v>
      </c>
      <c r="D19" s="19" t="s">
        <v>32</v>
      </c>
      <c r="E19" s="13">
        <v>2</v>
      </c>
      <c r="F19" s="14">
        <f ca="1">ROUND(SUM(INDIRECT(ADDRESS(ROW()+(-2), COLUMN()+(1), 1)),INDIRECT(ADDRESS(ROW()+(-6), COLUMN()+(1), 1))), 2)</f>
        <v>267.09</v>
      </c>
      <c r="G19" s="14">
        <f ca="1">ROUND(INDIRECT(ADDRESS(ROW()+(0), COLUMN()+(-2), 1))*INDIRECT(ADDRESS(ROW()+(0), COLUMN()+(-1), 1))/100, 2)</f>
        <v>5.34</v>
      </c>
    </row>
    <row r="20" spans="1:7" ht="13.50" thickBot="1" customHeight="1">
      <c r="A20" s="21" t="s">
        <v>33</v>
      </c>
      <c r="B20" s="21"/>
      <c r="C20" s="22"/>
      <c r="D20" s="23"/>
      <c r="E20" s="24" t="s">
        <v>34</v>
      </c>
      <c r="F20" s="25"/>
      <c r="G20" s="26">
        <f ca="1">ROUND(SUM(INDIRECT(ADDRESS(ROW()+(-1), COLUMN()+(0), 1)),INDIRECT(ADDRESS(ROW()+(-3), COLUMN()+(0), 1)),INDIRECT(ADDRESS(ROW()+(-7), COLUMN()+(0), 1))), 2)</f>
        <v>272.43</v>
      </c>
    </row>
  </sheetData>
  <mergeCells count="22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A17:B17"/>
    <mergeCell ref="E17:F17"/>
    <mergeCell ref="A18:B18"/>
    <mergeCell ref="D18:E18"/>
    <mergeCell ref="A19:B19"/>
    <mergeCell ref="A20:D20"/>
    <mergeCell ref="E20:F20"/>
  </mergeCells>
  <pageMargins left="0.147638" right="0.147638" top="0.206693" bottom="0.206693" header="0.0" footer="0.0"/>
  <pageSetup paperSize="9" orientation="portrait"/>
  <rowBreaks count="0" manualBreakCount="0">
    </rowBreaks>
</worksheet>
</file>