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<sst xmlns="http://schemas.openxmlformats.org/spreadsheetml/2006/main" count="52" uniqueCount="52">
  <si>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</si>
  <si>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RSI010</t>
  </si>
  <si>
    <t xml:space="preserve">m²</t>
  </si>
  <si>
    <t xml:space="preserve">Piso industrial, sistema MasterTop "MBCC de Sika".</t>
  </si>
  <si>
    <r>
      <rPr>
        <sz val="8.25"/>
        <color rgb="FF000000"/>
        <rFont val="Arial"/>
        <family val="2"/>
      </rPr>
      <t xml:space="preserve">Piso industrial, realizado con el sistema MasterTop 100 "MBCC de Sika", apto para sótanos, constituido por: solera de hormigón con adición de fibras de 20 cm de espesor, realizada con hormigón H15, para un ambiente no severo, tamaño máximo del agregado 20 mm, consistencia blanda, premezclado en planta y vaciado con bomba con un contenido de fibras sin función estructural, fibras de polipropileno MasterFiber 022 "MBCC de Sika" de 0,6 kg/m³, extendido y vibrado manual mediante regla vibrante; y aplicación sobre el hormigón fresco de capa de rodadura de mortero endurecedor, MasterTop 100 "MBCC de Sika" con resistencia a compresión de 60 N/mm², resistencia a flexión de 10 N/mm² y resistencia a la abrasión según el método Böhme de 6 cm³ / 50 cm², color Gris Natural (5 kg/m²), con acabado superficial mediante fratasado y pulido mecánicos. El precio no incluye la base de la solera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</si>
  <si>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</si>
  <si>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</si>
  <si>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</si>
  <si>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</si>
  <si>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</si>
  <si>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</si>
  <si>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</si>
  <si>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</si>
  <si>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</si>
  <si>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H15, para un ambiente no severo, tamaño máximo del agregado 20 mm, consistencia blanda, con un asentamiento de 6 a 9 cm, medido con el cono de Abrams, premezclado en planta, según CBH 87.</t>
  </si>
  <si>
    <t xml:space="preserve">mt08frb010a</t>
  </si>
  <si>
    <t xml:space="preserve">kg</t>
  </si>
  <si>
    <t xml:space="preserve">Fibras de polipropileno MasterFiber 022 "MBCC de Sika", de 12 mm de longitud y de entre 31 y 35 micras de diámetro, para prevenir fisuras por retracción en elementos de hormigón.</t>
  </si>
  <si>
    <t xml:space="preserve">mt09bnc010s</t>
  </si>
  <si>
    <t xml:space="preserve">kg</t>
  </si>
  <si>
    <t xml:space="preserve">Mortero endurecedor, MasterTop 100 "MBCC de Sika" con resistencia a compresión de 60 N/mm², resistencia a flexión de 10 N/mm² y resistencia a la abrasión según el método Böhme de 6 cm³ / 50 cm², color Gris Natural, compuesto de cemento, agregados seleccionados de cuarzo, pigmentos orgánicos y aditivos, de baja porosidad, con una densidad aparente de 1330 kg/m³, con resistencia a los aceites y a la gasolina, una resistencia a la compresión de 75000 kN/m² y una resistencia a la abrasión según el método Böhme de 6 cm³ / 50 cm².</t>
  </si>
  <si>
    <t xml:space="preserve">Subtotal materiales:</t>
  </si>
  <si>
    <t xml:space="preserve">Equipo y herramienta</t>
  </si>
  <si>
    <t xml:space="preserve">mq04dua020b</t>
  </si>
  <si>
    <t xml:space="preserve">h</t>
  </si>
  <si>
    <t xml:space="preserve">Dumper de descarga frontal de 2 t de carga útil.</t>
  </si>
  <si>
    <t xml:space="preserve">mq06vib020</t>
  </si>
  <si>
    <t xml:space="preserve">h</t>
  </si>
  <si>
    <t xml:space="preserve">Regla vibrante de 3 m.</t>
  </si>
  <si>
    <t xml:space="preserve">mq06fra010</t>
  </si>
  <si>
    <t xml:space="preserve">h</t>
  </si>
  <si>
    <t xml:space="preserve">Fratasadora mecánica de hormigón.</t>
  </si>
  <si>
    <t xml:space="preserve">mq06bhe010</t>
  </si>
  <si>
    <t xml:space="preserve">h</t>
  </si>
  <si>
    <t xml:space="preserve">Camión bomba estacionado en obra, para bombeo de hormigón.</t>
  </si>
  <si>
    <t xml:space="preserve">mq06aca030</t>
  </si>
  <si>
    <t xml:space="preserve">h</t>
  </si>
  <si>
    <t xml:space="preserve">Pulidora para pisos de hormigón, compuesta por platos giratorios a los que se acoplan una serie de muelas abrasivas diamantadas, refrigeradas con agua, con sistema de aspiración.</t>
  </si>
  <si>
    <t xml:space="preserve">Subtotal equipo y herramienta:</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</si>
  <si>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</si>
  <si>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</si>
  <si>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</si>
  <si>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</si>
  <si>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</si>
  <si>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</si>
  <si>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</si>
  <si>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</si>
  <si>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 menor</t>
  </si>
  <si>
    <t xml:space="preserve">%</t>
  </si>
  <si>
    <t xml:space="preserve">Herramienta menor</t>
  </si>
  <si>
    <t xml:space="preserve">Coste de mantenimiento decenal: 178,84Bs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</si>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</sst>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7.32" customWidth="1"/>
    <col min="5" max="5" width="14.11" customWidth="1"/>
    <col min="6" max="6" width="15.98"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0.21</v>
      </c>
      <c r="F10" s="12">
        <v>797.92</v>
      </c>
      <c r="G10" s="12">
        <f ca="1">ROUND(INDIRECT(ADDRESS(ROW()+(0), COLUMN()+(-2), 1))*INDIRECT(ADDRESS(ROW()+(0), COLUMN()+(-1), 1)), 2)</f>
        <v>167.56</v>
      </c>
    </row>
    <row r="11" spans="1:7" ht="34.50" thickBot="1" customHeight="1">
      <c r="A11" s="1" t="s">
        <v>15</v>
      </c>
      <c r="B11" s="1"/>
      <c r="C11" s="10" t="s">
        <v>16</v>
      </c>
      <c r="D11" s="1" t="s">
        <v>17</v>
      </c>
      <c r="E11" s="11">
        <v>0.12</v>
      </c>
      <c r="F11" s="12">
        <v>19.59</v>
      </c>
      <c r="G11" s="12">
        <f ca="1">ROUND(INDIRECT(ADDRESS(ROW()+(0), COLUMN()+(-2), 1))*INDIRECT(ADDRESS(ROW()+(0), COLUMN()+(-1), 1)), 2)</f>
        <v>2.35</v>
      </c>
    </row>
    <row r="12" spans="1:7" ht="87.00" thickBot="1" customHeight="1">
      <c r="A12" s="1" t="s">
        <v>18</v>
      </c>
      <c r="B12" s="1"/>
      <c r="C12" s="10" t="s">
        <v>19</v>
      </c>
      <c r="D12" s="1" t="s">
        <v>20</v>
      </c>
      <c r="E12" s="13">
        <v>5</v>
      </c>
      <c r="F12" s="14">
        <v>4.72</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193.51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0.038</v>
      </c>
      <c r="F15" s="12">
        <v>68.19</v>
      </c>
      <c r="G15" s="12">
        <f ca="1">ROUND(INDIRECT(ADDRESS(ROW()+(0), COLUMN()+(-2), 1))*INDIRECT(ADDRESS(ROW()+(0), COLUMN()+(-1), 1)), 2)</f>
        <v>2.59</v>
      </c>
    </row>
    <row r="16" spans="1:7" ht="13.50" thickBot="1" customHeight="1">
      <c r="A16" s="1" t="s">
        <v>26</v>
      </c>
      <c r="B16" s="1"/>
      <c r="C16" s="10" t="s">
        <v>27</v>
      </c>
      <c r="D16" s="1" t="s">
        <v>28</v>
      </c>
      <c r="E16" s="11">
        <v>0.032</v>
      </c>
      <c r="F16" s="12">
        <v>34.35</v>
      </c>
      <c r="G16" s="12">
        <f ca="1">ROUND(INDIRECT(ADDRESS(ROW()+(0), COLUMN()+(-2), 1))*INDIRECT(ADDRESS(ROW()+(0), COLUMN()+(-1), 1)), 2)</f>
        <v>1.1</v>
      </c>
    </row>
    <row r="17" spans="1:7" ht="13.50" thickBot="1" customHeight="1">
      <c r="A17" s="1" t="s">
        <v>29</v>
      </c>
      <c r="B17" s="1"/>
      <c r="C17" s="10" t="s">
        <v>30</v>
      </c>
      <c r="D17" s="1" t="s">
        <v>31</v>
      </c>
      <c r="E17" s="11">
        <v>0.555</v>
      </c>
      <c r="F17" s="12">
        <v>37.3</v>
      </c>
      <c r="G17" s="12">
        <f ca="1">ROUND(INDIRECT(ADDRESS(ROW()+(0), COLUMN()+(-2), 1))*INDIRECT(ADDRESS(ROW()+(0), COLUMN()+(-1), 1)), 2)</f>
        <v>20.7</v>
      </c>
    </row>
    <row r="18" spans="1:7" ht="13.50" thickBot="1" customHeight="1">
      <c r="A18" s="1" t="s">
        <v>32</v>
      </c>
      <c r="B18" s="1"/>
      <c r="C18" s="10" t="s">
        <v>33</v>
      </c>
      <c r="D18" s="1" t="s">
        <v>34</v>
      </c>
      <c r="E18" s="11">
        <v>0.008</v>
      </c>
      <c r="F18" s="12">
        <v>1250.6</v>
      </c>
      <c r="G18" s="12">
        <f ca="1">ROUND(INDIRECT(ADDRESS(ROW()+(0), COLUMN()+(-2), 1))*INDIRECT(ADDRESS(ROW()+(0), COLUMN()+(-1), 1)), 2)</f>
        <v>10</v>
      </c>
    </row>
    <row r="19" spans="1:7" ht="34.50" thickBot="1" customHeight="1">
      <c r="A19" s="1" t="s">
        <v>35</v>
      </c>
      <c r="B19" s="1"/>
      <c r="C19" s="10" t="s">
        <v>36</v>
      </c>
      <c r="D19" s="1" t="s">
        <v>37</v>
      </c>
      <c r="E19" s="13">
        <v>0.2</v>
      </c>
      <c r="F19" s="14">
        <v>93.12</v>
      </c>
      <c r="G19" s="14">
        <f ca="1">ROUND(INDIRECT(ADDRESS(ROW()+(0), COLUMN()+(-2), 1))*INDIRECT(ADDRESS(ROW()+(0), COLUMN()+(-1), 1)), 2)</f>
        <v>18.62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53.01</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0.615</v>
      </c>
      <c r="F22" s="12">
        <v>56.74</v>
      </c>
      <c r="G22" s="12">
        <f ca="1">ROUND(INDIRECT(ADDRESS(ROW()+(0), COLUMN()+(-2), 1))*INDIRECT(ADDRESS(ROW()+(0), COLUMN()+(-1), 1)), 2)</f>
        <v>34.9</v>
      </c>
    </row>
    <row r="23" spans="1:7" ht="13.50" thickBot="1" customHeight="1">
      <c r="A23" s="1" t="s">
        <v>43</v>
      </c>
      <c r="B23" s="1"/>
      <c r="C23" s="10" t="s">
        <v>44</v>
      </c>
      <c r="D23" s="1" t="s">
        <v>45</v>
      </c>
      <c r="E23" s="13">
        <v>0.747</v>
      </c>
      <c r="F23" s="14">
        <v>42.41</v>
      </c>
      <c r="G23" s="14">
        <f ca="1">ROUND(INDIRECT(ADDRESS(ROW()+(0), COLUMN()+(-2), 1))*INDIRECT(ADDRESS(ROW()+(0), COLUMN()+(-1), 1)), 2)</f>
        <v>31.68</v>
      </c>
    </row>
    <row r="24" spans="1:7" ht="13.50" thickBot="1" customHeight="1">
      <c r="A24" s="15"/>
      <c r="B24" s="15"/>
      <c r="C24" s="15"/>
      <c r="D24" s="15"/>
      <c r="E24" s="9" t="s">
        <v>46</v>
      </c>
      <c r="F24" s="9"/>
      <c r="G24" s="17">
        <f ca="1">ROUND(SUM(INDIRECT(ADDRESS(ROW()+(-1), COLUMN()+(0), 1)),INDIRECT(ADDRESS(ROW()+(-2), COLUMN()+(0), 1))), 2)</f>
        <v>66.58</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1)),INDIRECT(ADDRESS(ROW()+(-13), COLUMN()+(1), 1))), 2)</f>
        <v>313.1</v>
      </c>
      <c r="G26" s="14">
        <f ca="1">ROUND(INDIRECT(ADDRESS(ROW()+(0), COLUMN()+(-2), 1))*INDIRECT(ADDRESS(ROW()+(0), COLUMN()+(-1), 1))/100, 2)</f>
        <v>6.26</v>
      </c>
    </row>
    <row r="27" spans="1:7" ht="13.50" thickBot="1" customHeight="1">
      <c r="A27" s="21" t="s">
        <v>50</v>
      </c>
      <c r="B27" s="21"/>
      <c r="C27" s="22"/>
      <c r="D27" s="23"/>
      <c r="E27" s="24" t="s">
        <v>51</v>
      </c>
      <c r="F27" s="25"/>
      <c r="G27" s="26">
        <f ca="1">ROUND(SUM(INDIRECT(ADDRESS(ROW()+(-1), COLUMN()+(0), 1)),INDIRECT(ADDRESS(ROW()+(-3), COLUMN()+(0), 1)),INDIRECT(ADDRESS(ROW()+(-7), COLUMN()+(0), 1)),INDIRECT(ADDRESS(ROW()+(-14), COLUMN()+(0), 1))), 2)</f>
        <v>319.36</v>
      </c>
    </row>
  </sheetData>
  <mergeCells count="31">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