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<sst xmlns="http://schemas.openxmlformats.org/spreadsheetml/2006/main" count="46" uniqueCount="46">
  <si>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</si>
  <si>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QAF040</t>
  </si>
  <si>
    <t xml:space="preserve">Ud</t>
  </si>
  <si>
    <t xml:space="preserve">Encuentro de cubierta con claraboya. Impermeabilización con láminas asfálticas.</t>
  </si>
  <si>
    <r>
      <rPr>
        <sz val="8.25"/>
        <color rgb="FF000000"/>
        <rFont val="Arial"/>
        <family val="2"/>
      </rPr>
      <t xml:space="preserve">Encuentro de cubierta plana no transitable, no ventilada, Deck, tipo convencional con claraboya. Impermeabilización con banda de refuerzo de 50 cm de anchura, realizada a partir de lámina de betún modificado con elastómero SBS, de 3 mm de espesor, con armadura de fieltro de poliéster reforzado y estabilizado de 150 g/m², de superficie no protegida, totalmente adherida al soporte con soplete, previa imprimación con emulsión asfáltica aniónica con cargas. Remate con banda de terminación de 50 cm de desarrollo con lámina de betún modificado con elastómero SBS, de 3,5 mm de espesor, con armadura de fieltro de poliéster reforzado y estabilizado de 150 g/m², con autoprotección mineral de color gris. Incluso perfiles auxiliares.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</si>
  <si>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</si>
  <si>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</si>
  <si>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</si>
  <si>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</si>
  <si>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</si>
  <si>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</si>
  <si>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</si>
  <si>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mt14iea020c</t>
  </si>
  <si>
    <t xml:space="preserve">kg</t>
  </si>
  <si>
    <t xml:space="preserve">Emulsión asfáltica aniónica con cargas.</t>
  </si>
  <si>
    <t xml:space="preserve">mt14lba010k</t>
  </si>
  <si>
    <t xml:space="preserve">m²</t>
  </si>
  <si>
    <t xml:space="preserve">Lámina de betún modificado con elastómero SBS, de 3 mm de espesor, masa nominal 3 kg/m², con armadura de fieltro de poliéster reforzado y estabilizado de 150 g/m², de superficie no protegida.</t>
  </si>
  <si>
    <t xml:space="preserve">mt14lga010ea</t>
  </si>
  <si>
    <t xml:space="preserve">m²</t>
  </si>
  <si>
    <t xml:space="preserve">Lámina de betún modificado con elastómero SBS, de 3,5 mm de espesor, masa nominal 5 kg/m², con armadura de fieltro de poliéster reforzado y estabilizado de 150 g/m², con autoprotección mineral de color gris.</t>
  </si>
  <si>
    <t xml:space="preserve">mt15acc020d</t>
  </si>
  <si>
    <t xml:space="preserve">m</t>
  </si>
  <si>
    <t xml:space="preserve">Perfil de plancha de acero galvanizado, espesor 0,8 mm, desarrollo 300 mm, y 3 pliegues.</t>
  </si>
  <si>
    <t xml:space="preserve">mt15acc020c</t>
  </si>
  <si>
    <t xml:space="preserve">m</t>
  </si>
  <si>
    <t xml:space="preserve">Perfil de plancha de acero galvanizado, espesor 0,8 mm, desarrollo 300 mm, y 2 pliegues.</t>
  </si>
  <si>
    <t xml:space="preserve">Subtotal materiales:</t>
  </si>
  <si>
    <t xml:space="preserve">Mano de obra</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</si>
  <si>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</si>
  <si>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</si>
  <si>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</si>
  <si>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</si>
  <si>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</si>
  <si>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</si>
  <si>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mo020</t>
  </si>
  <si>
    <t xml:space="preserve">h</t>
  </si>
  <si>
    <t xml:space="preserve">Especialista de construcción.</t>
  </si>
  <si>
    <t xml:space="preserve">mo113</t>
  </si>
  <si>
    <t xml:space="preserve">h</t>
  </si>
  <si>
    <t xml:space="preserve">Ayudante 2ª de construcción.</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</si>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</sst>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53" customWidth="1"/>
    <col min="4" max="4" width="6.12" customWidth="1"/>
    <col min="5" max="5" width="75.14"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0.3</v>
      </c>
      <c r="G10" s="12">
        <v>12.63</v>
      </c>
      <c r="H10" s="12">
        <f ca="1">ROUND(INDIRECT(ADDRESS(ROW()+(0), COLUMN()+(-2), 1))*INDIRECT(ADDRESS(ROW()+(0), COLUMN()+(-1), 1)), 2)</f>
        <v>3.79</v>
      </c>
    </row>
    <row r="11" spans="1:8" ht="34.50" thickBot="1" customHeight="1">
      <c r="A11" s="1" t="s">
        <v>15</v>
      </c>
      <c r="B11" s="1"/>
      <c r="C11" s="10" t="s">
        <v>16</v>
      </c>
      <c r="D11" s="10"/>
      <c r="E11" s="1" t="s">
        <v>17</v>
      </c>
      <c r="F11" s="11">
        <v>1.05</v>
      </c>
      <c r="G11" s="12">
        <v>40.47</v>
      </c>
      <c r="H11" s="12">
        <f ca="1">ROUND(INDIRECT(ADDRESS(ROW()+(0), COLUMN()+(-2), 1))*INDIRECT(ADDRESS(ROW()+(0), COLUMN()+(-1), 1)), 2)</f>
        <v>42.49</v>
      </c>
    </row>
    <row r="12" spans="1:8" ht="34.50" thickBot="1" customHeight="1">
      <c r="A12" s="1" t="s">
        <v>18</v>
      </c>
      <c r="B12" s="1"/>
      <c r="C12" s="10" t="s">
        <v>19</v>
      </c>
      <c r="D12" s="10"/>
      <c r="E12" s="1" t="s">
        <v>20</v>
      </c>
      <c r="F12" s="11">
        <v>1</v>
      </c>
      <c r="G12" s="12">
        <v>52.83</v>
      </c>
      <c r="H12" s="12">
        <f ca="1">ROUND(INDIRECT(ADDRESS(ROW()+(0), COLUMN()+(-2), 1))*INDIRECT(ADDRESS(ROW()+(0), COLUMN()+(-1), 1)), 2)</f>
        <v>52.83</v>
      </c>
    </row>
    <row r="13" spans="1:8" ht="13.50" thickBot="1" customHeight="1">
      <c r="A13" s="1" t="s">
        <v>21</v>
      </c>
      <c r="B13" s="1"/>
      <c r="C13" s="10" t="s">
        <v>22</v>
      </c>
      <c r="D13" s="10"/>
      <c r="E13" s="1" t="s">
        <v>23</v>
      </c>
      <c r="F13" s="11">
        <v>2</v>
      </c>
      <c r="G13" s="12">
        <v>14.51</v>
      </c>
      <c r="H13" s="12">
        <f ca="1">ROUND(INDIRECT(ADDRESS(ROW()+(0), COLUMN()+(-2), 1))*INDIRECT(ADDRESS(ROW()+(0), COLUMN()+(-1), 1)), 2)</f>
        <v>29.02</v>
      </c>
    </row>
    <row r="14" spans="1:8" ht="13.50" thickBot="1" customHeight="1">
      <c r="A14" s="1" t="s">
        <v>24</v>
      </c>
      <c r="B14" s="1"/>
      <c r="C14" s="10" t="s">
        <v>25</v>
      </c>
      <c r="D14" s="10"/>
      <c r="E14" s="1" t="s">
        <v>26</v>
      </c>
      <c r="F14" s="13">
        <v>2</v>
      </c>
      <c r="G14" s="14">
        <v>13.82</v>
      </c>
      <c r="H14" s="14">
        <f ca="1">ROUND(INDIRECT(ADDRESS(ROW()+(0), COLUMN()+(-2), 1))*INDIRECT(ADDRESS(ROW()+(0), COLUMN()+(-1), 1)), 2)</f>
        <v>27.64</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155.77</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1">
        <v>0.204</v>
      </c>
      <c r="G17" s="12">
        <v>40.29</v>
      </c>
      <c r="H17" s="12">
        <f ca="1">ROUND(INDIRECT(ADDRESS(ROW()+(0), COLUMN()+(-2), 1))*INDIRECT(ADDRESS(ROW()+(0), COLUMN()+(-1), 1)), 2)</f>
        <v>8.22</v>
      </c>
    </row>
    <row r="18" spans="1:8" ht="13.50" thickBot="1" customHeight="1">
      <c r="A18" s="1" t="s">
        <v>32</v>
      </c>
      <c r="B18" s="1"/>
      <c r="C18" s="10" t="s">
        <v>33</v>
      </c>
      <c r="D18" s="10"/>
      <c r="E18" s="1" t="s">
        <v>34</v>
      </c>
      <c r="F18" s="11">
        <v>0.204</v>
      </c>
      <c r="G18" s="12">
        <v>29.95</v>
      </c>
      <c r="H18" s="12">
        <f ca="1">ROUND(INDIRECT(ADDRESS(ROW()+(0), COLUMN()+(-2), 1))*INDIRECT(ADDRESS(ROW()+(0), COLUMN()+(-1), 1)), 2)</f>
        <v>6.11</v>
      </c>
    </row>
    <row r="19" spans="1:8" ht="13.50" thickBot="1" customHeight="1">
      <c r="A19" s="1" t="s">
        <v>35</v>
      </c>
      <c r="B19" s="1"/>
      <c r="C19" s="10" t="s">
        <v>36</v>
      </c>
      <c r="D19" s="10"/>
      <c r="E19" s="1" t="s">
        <v>37</v>
      </c>
      <c r="F19" s="11">
        <v>0.113</v>
      </c>
      <c r="G19" s="12">
        <v>40.29</v>
      </c>
      <c r="H19" s="12">
        <f ca="1">ROUND(INDIRECT(ADDRESS(ROW()+(0), COLUMN()+(-2), 1))*INDIRECT(ADDRESS(ROW()+(0), COLUMN()+(-1), 1)), 2)</f>
        <v>4.55</v>
      </c>
    </row>
    <row r="20" spans="1:8" ht="13.50" thickBot="1" customHeight="1">
      <c r="A20" s="1" t="s">
        <v>38</v>
      </c>
      <c r="B20" s="1"/>
      <c r="C20" s="10" t="s">
        <v>39</v>
      </c>
      <c r="D20" s="10"/>
      <c r="E20" s="1" t="s">
        <v>40</v>
      </c>
      <c r="F20" s="13">
        <v>0.113</v>
      </c>
      <c r="G20" s="14">
        <v>28.77</v>
      </c>
      <c r="H20" s="14">
        <f ca="1">ROUND(INDIRECT(ADDRESS(ROW()+(0), COLUMN()+(-2), 1))*INDIRECT(ADDRESS(ROW()+(0), COLUMN()+(-1), 1)), 2)</f>
        <v>3.25</v>
      </c>
    </row>
    <row r="21" spans="1:8" ht="13.50" thickBot="1" customHeight="1">
      <c r="A21" s="15"/>
      <c r="B21" s="15"/>
      <c r="C21" s="15"/>
      <c r="D21" s="15"/>
      <c r="E21" s="15"/>
      <c r="F21" s="9" t="s">
        <v>41</v>
      </c>
      <c r="G21" s="9"/>
      <c r="H21" s="17">
        <f ca="1">ROUND(SUM(INDIRECT(ADDRESS(ROW()+(-1), COLUMN()+(0), 1)),INDIRECT(ADDRESS(ROW()+(-2), COLUMN()+(0), 1)),INDIRECT(ADDRESS(ROW()+(-3), COLUMN()+(0), 1)),INDIRECT(ADDRESS(ROW()+(-4), COLUMN()+(0), 1))), 2)</f>
        <v>22.13</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1)),INDIRECT(ADDRESS(ROW()+(-8), COLUMN()+(1), 1))), 2)</f>
        <v>177.9</v>
      </c>
      <c r="H23" s="14">
        <f ca="1">ROUND(INDIRECT(ADDRESS(ROW()+(0), COLUMN()+(-2), 1))*INDIRECT(ADDRESS(ROW()+(0), COLUMN()+(-1), 1))/100, 2)</f>
        <v>3.56</v>
      </c>
    </row>
    <row r="24" spans="1:8" ht="13.50" thickBot="1" customHeight="1">
      <c r="A24" s="8"/>
      <c r="B24" s="8"/>
      <c r="C24" s="8"/>
      <c r="D24" s="8"/>
      <c r="E24" s="8"/>
      <c r="F24" s="21" t="s">
        <v>45</v>
      </c>
      <c r="G24" s="21"/>
      <c r="H24" s="22">
        <f ca="1">ROUND(SUM(INDIRECT(ADDRESS(ROW()+(-1), COLUMN()+(0), 1)),INDIRECT(ADDRESS(ROW()+(-3), COLUMN()+(0), 1)),INDIRECT(ADDRESS(ROW()+(-9), COLUMN()+(0), 1))), 2)</f>
        <v>181.46</v>
      </c>
    </row>
  </sheetData>
  <mergeCells count="4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B24"/>
    <mergeCell ref="C24:D24"/>
    <mergeCell ref="F24:G24"/>
  </mergeCells>
  <pageMargins left="0.147638" right="0.147638" top="0.206693" bottom="0.206693" header="0.0" footer="0.0"/>
  <pageSetup paperSize="9" orientation="portrait"/>
  <rowBreaks count="0" manualBreakCount="0">
    </rowBreaks>
</worksheet>
</file>