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<sst xmlns="http://schemas.openxmlformats.org/spreadsheetml/2006/main" count="88" uniqueCount="88">
  <si>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</si>
  <si>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QAE011</t>
  </si>
  <si>
    <t xml:space="preserve">m²</t>
  </si>
  <si>
    <t xml:space="preserve">Cubierta plana transitable, no ventilada, con piso flotante sobre soportes, tipo convencional. Impermeabilización con láminas asfálticas, tipo monocapa mejorada.</t>
  </si>
  <si>
    <r>
      <rPr>
        <sz val="8.25"/>
        <color rgb="FF000000"/>
        <rFont val="Arial"/>
        <family val="2"/>
      </rPr>
      <t xml:space="preserve">Cubierta plana transitable, no ventilada, con piso flotante sobre soportes, tipo convencional, pendiente del 1% al 5%, para tráfico peatonal privado. FORMACIÓN DE PENDIENTES: mediante encintado de limatesas, limahoyas y juntas con maestras de ladrillo cerámico hueco doble y capa de arcilla expandida, vertida en seco y consolidada en su superficie con lechada de cemento, proporcionando una resistencia a compresión de 1 MPa y con una conductividad térmica de 0,087 W/(mK), con espesor medio de 10 cm; con capa de regularización de mortero de cemento, confeccionado en obra, dosificación 1:6 de 4 cm de espesor, acabado fratasado; AISLAMIENTO TÉRMICO: panel rígido de lana mineral soldable, hidrofugada, de 50 mm de espesor; CAPA SEPARADORA BAJO CAPA DE REFUERZO: geotextil no tejido compuesto por fibras de poliéster unidas por agujeteado, (150 g/m²); CAPA DE REFUERZO: mortero de cemento CEM II/B-P 32,5 N tipo M-10 de 4 cm de espesor; IMPERMEABILIZACIÓN: tipo monocapa, adherida, formada por una lámina de betún modificado con elastómero SBS, de 3,5 mm de espesor, con armadura de fieltro de poliéster no tejido de 160 g/m², mejorada con una lámina de betún aditivado con plastómero APP, totalmente adheridas con soplete; CAPA SEPARADORA BAJO PROTECCIÓN: geotextil no tejido compuesto por fibras de poliéster unidas por agujeteado, (200 g/m²); CAPA DE PROTECCIÓN: piso flotante de baldosas de cemento de 40x40 cm, apoyadas sobre soportes regulables, de 30 a 50 mm.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</si>
  <si>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</si>
  <si>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</si>
  <si>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</si>
  <si>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</si>
  <si>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</si>
  <si>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</si>
  <si>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</si>
  <si>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</si>
  <si>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</si>
  <si>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</si>
  <si>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mt01arl030a</t>
  </si>
  <si>
    <t xml:space="preserve">m³</t>
  </si>
  <si>
    <t xml:space="preserve">Arcilla expandida, suministrada en sacos.</t>
  </si>
  <si>
    <t xml:space="preserve">mt09lec020b</t>
  </si>
  <si>
    <t xml:space="preserve">m³</t>
  </si>
  <si>
    <t xml:space="preserve">Lechada de cemento CEM II/B-P 32,5 N 1/3.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</si>
  <si>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</si>
  <si>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</si>
  <si>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dilatación.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</si>
  <si>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</si>
  <si>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</si>
  <si>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</si>
  <si>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</si>
  <si>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</si>
  <si>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</si>
  <si>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</si>
  <si>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</si>
  <si>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</si>
  <si>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mt16lrc010fd</t>
  </si>
  <si>
    <t xml:space="preserve">m²</t>
  </si>
  <si>
    <t xml:space="preserve">Panel rígido de lana mineral soldable, hidrofugada, revestido con betún asfáltico y film de polipropileno termofusible, de 50 mm de espesor, resistencia térmica &gt;= 1,3 m²K/W, conductividad térmica 0,038 W/(mK), Euroclase F de reacción al fuego.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</si>
  <si>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</si>
  <si>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</si>
  <si>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ISO 13433 inferior a 40 mm, resistencia CBR a punzonamiento 0,3 kN y una masa superficial de 150 g/m².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</si>
  <si>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</si>
  <si>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</si>
  <si>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</si>
  <si>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mt14lba010g</t>
  </si>
  <si>
    <t xml:space="preserve">m²</t>
  </si>
  <si>
    <t xml:space="preserve">Lámina de betún modificado con elastómero SBS, de 3,5 mm de espesor, masa nominal 4 kg/m², con armadura de fieltro de poliéster no tejido de 160 g/m², de superficie no protegida.</t>
  </si>
  <si>
    <t xml:space="preserve">mt14lad010a</t>
  </si>
  <si>
    <t xml:space="preserve">m²</t>
  </si>
  <si>
    <t xml:space="preserve">Lámina de betún aditivado con plastómero APP, de 2,5 mm de espesor, masa nominal 3 kg/m², con armadura de fieltro de fibra de vidrio de 60 g/m², de superficie no protegida.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</si>
  <si>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</si>
  <si>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</si>
  <si>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</si>
  <si>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mt18acc030aa</t>
  </si>
  <si>
    <t xml:space="preserve">Ud</t>
  </si>
  <si>
    <t xml:space="preserve">Soporte regulable, de poliolefinas, con adición de carga mineral, de color negro, con 750 kg de capacidad mecánica a compresión y base redonda plana, para alturas entre 30 y 50 mm; estabilidad térmica de -25°C hasta 110°C; imputrescible, con resistencia al envejecimiento y a la intemperie.</t>
  </si>
  <si>
    <t xml:space="preserve">mt18bho010b</t>
  </si>
  <si>
    <t xml:space="preserve">m²</t>
  </si>
  <si>
    <t xml:space="preserve">Baldosa de cemento con acabado en garbancillo, de 40x40 cm.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</si>
  <si>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</si>
  <si>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</si>
  <si>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</si>
  <si>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</si>
  <si>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</si>
  <si>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</si>
  <si>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</si>
  <si>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</si>
  <si>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</si>
  <si>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</si>
  <si>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</si>
  <si>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</si>
  <si>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</si>
  <si>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mo029</t>
  </si>
  <si>
    <t xml:space="preserve">h</t>
  </si>
  <si>
    <t xml:space="preserve">Especialista aplicador de láminas impermeabilizantes.</t>
  </si>
  <si>
    <t xml:space="preserve">mo067</t>
  </si>
  <si>
    <t xml:space="preserve">h</t>
  </si>
  <si>
    <t xml:space="preserve">Ayudante 1ª aplicador de láminas impermeabilizantes.</t>
  </si>
  <si>
    <t xml:space="preserve">mo054</t>
  </si>
  <si>
    <t xml:space="preserve">h</t>
  </si>
  <si>
    <t xml:space="preserve">Especialista en montaje de aislamiento.</t>
  </si>
  <si>
    <t xml:space="preserve">mo101</t>
  </si>
  <si>
    <t xml:space="preserve">h</t>
  </si>
  <si>
    <t xml:space="preserve">Ayudante 1ª en montaje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</si>
  <si>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</si>
  <si>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</si>
  <si>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</si>
  <si>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</si>
  <si>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275,20Bs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</si>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</sst>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7.32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2.48</v>
      </c>
      <c r="H10" s="12">
        <f ca="1">ROUND(INDIRECT(ADDRESS(ROW()+(0), COLUMN()+(-2), 1))*INDIRECT(ADDRESS(ROW()+(0), COLUMN()+(-1), 1)), 2)</f>
        <v>7.44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1271.55</v>
      </c>
      <c r="H11" s="12">
        <f ca="1">ROUND(INDIRECT(ADDRESS(ROW()+(0), COLUMN()+(-2), 1))*INDIRECT(ADDRESS(ROW()+(0), COLUMN()+(-1), 1)), 2)</f>
        <v>127.16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848.86</v>
      </c>
      <c r="H12" s="12">
        <f ca="1">ROUND(INDIRECT(ADDRESS(ROW()+(0), COLUMN()+(-2), 1))*INDIRECT(ADDRESS(ROW()+(0), COLUMN()+(-1), 1)), 2)</f>
        <v>8.49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</v>
      </c>
      <c r="G13" s="12">
        <v>12.76</v>
      </c>
      <c r="H13" s="12">
        <f ca="1">ROUND(INDIRECT(ADDRESS(ROW()+(0), COLUMN()+(-2), 1))*INDIRECT(ADDRESS(ROW()+(0), COLUMN()+(-1), 1)), 2)</f>
        <v>0.13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0.008</v>
      </c>
      <c r="G14" s="12">
        <v>11.68</v>
      </c>
      <c r="H14" s="12">
        <f ca="1">ROUND(INDIRECT(ADDRESS(ROW()+(0), COLUMN()+(-2), 1))*INDIRECT(ADDRESS(ROW()+(0), COLUMN()+(-1), 1)), 2)</f>
        <v>0.09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0.065</v>
      </c>
      <c r="G15" s="12">
        <v>158.4</v>
      </c>
      <c r="H15" s="12">
        <f ca="1">ROUND(INDIRECT(ADDRESS(ROW()+(0), COLUMN()+(-2), 1))*INDIRECT(ADDRESS(ROW()+(0), COLUMN()+(-1), 1)), 2)</f>
        <v>10.3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10</v>
      </c>
      <c r="G16" s="12">
        <v>1.22</v>
      </c>
      <c r="H16" s="12">
        <f ca="1">ROUND(INDIRECT(ADDRESS(ROW()+(0), COLUMN()+(-2), 1))*INDIRECT(ADDRESS(ROW()+(0), COLUMN()+(-1), 1)), 2)</f>
        <v>12.2</v>
      </c>
    </row>
    <row r="17" spans="1:8" ht="45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1.05</v>
      </c>
      <c r="G17" s="12">
        <v>245.51</v>
      </c>
      <c r="H17" s="12">
        <f ca="1">ROUND(INDIRECT(ADDRESS(ROW()+(0), COLUMN()+(-2), 1))*INDIRECT(ADDRESS(ROW()+(0), COLUMN()+(-1), 1)), 2)</f>
        <v>257.79</v>
      </c>
    </row>
    <row r="18" spans="1:8" ht="55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1.05</v>
      </c>
      <c r="G18" s="12">
        <v>5.96</v>
      </c>
      <c r="H18" s="12">
        <f ca="1">ROUND(INDIRECT(ADDRESS(ROW()+(0), COLUMN()+(-2), 1))*INDIRECT(ADDRESS(ROW()+(0), COLUMN()+(-1), 1)), 2)</f>
        <v>6.26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0.04</v>
      </c>
      <c r="G19" s="12">
        <v>1004.91</v>
      </c>
      <c r="H19" s="12">
        <f ca="1">ROUND(INDIRECT(ADDRESS(ROW()+(0), COLUMN()+(-2), 1))*INDIRECT(ADDRESS(ROW()+(0), COLUMN()+(-1), 1)), 2)</f>
        <v>40.2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1.1</v>
      </c>
      <c r="G20" s="12">
        <v>60.83</v>
      </c>
      <c r="H20" s="12">
        <f ca="1">ROUND(INDIRECT(ADDRESS(ROW()+(0), COLUMN()+(-2), 1))*INDIRECT(ADDRESS(ROW()+(0), COLUMN()+(-1), 1)), 2)</f>
        <v>66.91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1.1</v>
      </c>
      <c r="G21" s="12">
        <v>29.99</v>
      </c>
      <c r="H21" s="12">
        <f ca="1">ROUND(INDIRECT(ADDRESS(ROW()+(0), COLUMN()+(-2), 1))*INDIRECT(ADDRESS(ROW()+(0), COLUMN()+(-1), 1)), 2)</f>
        <v>32.99</v>
      </c>
    </row>
    <row r="22" spans="1:8" ht="55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1.05</v>
      </c>
      <c r="G22" s="12">
        <v>8.18</v>
      </c>
      <c r="H22" s="12">
        <f ca="1">ROUND(INDIRECT(ADDRESS(ROW()+(0), COLUMN()+(-2), 1))*INDIRECT(ADDRESS(ROW()+(0), COLUMN()+(-1), 1)), 2)</f>
        <v>8.59</v>
      </c>
    </row>
    <row r="23" spans="1:8" ht="45.0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7.5</v>
      </c>
      <c r="G23" s="12">
        <v>9.7</v>
      </c>
      <c r="H23" s="12">
        <f ca="1">ROUND(INDIRECT(ADDRESS(ROW()+(0), COLUMN()+(-2), 1))*INDIRECT(ADDRESS(ROW()+(0), COLUMN()+(-1), 1)), 2)</f>
        <v>72.75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3">
        <v>1.05</v>
      </c>
      <c r="G24" s="14">
        <v>74.6</v>
      </c>
      <c r="H24" s="14">
        <f ca="1">ROUND(INDIRECT(ADDRESS(ROW()+(0), COLUMN()+(-2), 1))*INDIRECT(ADDRESS(ROW()+(0), COLUMN()+(-1), 1)), 2)</f>
        <v>78.33</v>
      </c>
    </row>
    <row r="25" spans="1:8" ht="13.50" thickBot="1" customHeight="1">
      <c r="A25" s="15"/>
      <c r="B25" s="15"/>
      <c r="C25" s="15"/>
      <c r="D25" s="15"/>
      <c r="E25" s="15"/>
      <c r="F25" s="9" t="s">
        <v>57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729.63</v>
      </c>
    </row>
    <row r="26" spans="1:8" ht="13.50" thickBot="1" customHeight="1">
      <c r="A26" s="15">
        <v>2</v>
      </c>
      <c r="B26" s="15"/>
      <c r="C26" s="15"/>
      <c r="D26" s="15"/>
      <c r="E26" s="18" t="s">
        <v>58</v>
      </c>
      <c r="F26" s="18"/>
      <c r="G26" s="15"/>
      <c r="H26" s="15"/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0.028</v>
      </c>
      <c r="G27" s="14">
        <v>22.77</v>
      </c>
      <c r="H27" s="14">
        <f ca="1">ROUND(INDIRECT(ADDRESS(ROW()+(0), COLUMN()+(-2), 1))*INDIRECT(ADDRESS(ROW()+(0), COLUMN()+(-1), 1)), 2)</f>
        <v>0.64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1))), 2)</f>
        <v>0.64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0.297</v>
      </c>
      <c r="G30" s="12">
        <v>59.67</v>
      </c>
      <c r="H30" s="12">
        <f ca="1">ROUND(INDIRECT(ADDRESS(ROW()+(0), COLUMN()+(-2), 1))*INDIRECT(ADDRESS(ROW()+(0), COLUMN()+(-1), 1)), 2)</f>
        <v>17.72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0.771</v>
      </c>
      <c r="G31" s="12">
        <v>42.97</v>
      </c>
      <c r="H31" s="12">
        <f ca="1">ROUND(INDIRECT(ADDRESS(ROW()+(0), COLUMN()+(-2), 1))*INDIRECT(ADDRESS(ROW()+(0), COLUMN()+(-1), 1)), 2)</f>
        <v>33.13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0.154</v>
      </c>
      <c r="G32" s="12">
        <v>59.67</v>
      </c>
      <c r="H32" s="12">
        <f ca="1">ROUND(INDIRECT(ADDRESS(ROW()+(0), COLUMN()+(-2), 1))*INDIRECT(ADDRESS(ROW()+(0), COLUMN()+(-1), 1)), 2)</f>
        <v>9.19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0.154</v>
      </c>
      <c r="G33" s="12">
        <v>44.6</v>
      </c>
      <c r="H33" s="12">
        <f ca="1">ROUND(INDIRECT(ADDRESS(ROW()+(0), COLUMN()+(-2), 1))*INDIRECT(ADDRESS(ROW()+(0), COLUMN()+(-1), 1)), 2)</f>
        <v>6.87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0.055</v>
      </c>
      <c r="G34" s="12">
        <v>61.32</v>
      </c>
      <c r="H34" s="12">
        <f ca="1">ROUND(INDIRECT(ADDRESS(ROW()+(0), COLUMN()+(-2), 1))*INDIRECT(ADDRESS(ROW()+(0), COLUMN()+(-1), 1)), 2)</f>
        <v>3.37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0.055</v>
      </c>
      <c r="G35" s="14">
        <v>44.6</v>
      </c>
      <c r="H35" s="14">
        <f ca="1">ROUND(INDIRECT(ADDRESS(ROW()+(0), COLUMN()+(-2), 1))*INDIRECT(ADDRESS(ROW()+(0), COLUMN()+(-1), 1)), 2)</f>
        <v>2.45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72.73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1)),INDIRECT(ADDRESS(ROW()+(-10), COLUMN()+(1), 1)),INDIRECT(ADDRESS(ROW()+(-13), COLUMN()+(1), 1))), 2)</f>
        <v>803</v>
      </c>
      <c r="H38" s="14">
        <f ca="1">ROUND(INDIRECT(ADDRESS(ROW()+(0), COLUMN()+(-2), 1))*INDIRECT(ADDRESS(ROW()+(0), COLUMN()+(-1), 1))/100, 2)</f>
        <v>16.06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1)),INDIRECT(ADDRESS(ROW()+(-11), COLUMN()+(0), 1)),INDIRECT(ADDRESS(ROW()+(-14), COLUMN()+(0), 1))), 2)</f>
        <v>819.06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