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<sst xmlns="http://schemas.openxmlformats.org/spreadsheetml/2006/main" count="97" uniqueCount="97">
  <si>
    <t xml:space="preserve"/>
  </si>
  <si>
    <t xml:space="preserve">QAB212</t>
  </si>
  <si>
    <t xml:space="preserve">m²</t>
  </si>
  <si>
    <t xml:space="preserve">Cubierta plana transitable, no ventilada, con piso fijo, para tráfico peatonal público. Impermeabilización con láminas de PVC.</t>
  </si>
  <si>
    <r>
      <rPr>
        <sz val="8.25"/>
        <color rgb="FF000000"/>
        <rFont val="Arial"/>
        <family val="2"/>
      </rPr>
      <t xml:space="preserve">Cubierta plana transitable, no ventilada, con piso fijo, tipo invertida, pendiente del 1% al 5%, para tráfico peatonal público. FORMACIÓN DE PENDIENTES: mediante encintado de limatesas, limahoyas y juntas con maestras de ladrillo cerámico hueco doble y capa de arcilla expandida, vertida en seco y consolidada en su superficie con lechada de cemento, proporcionando una resistencia a compresión de 1 MPa y con una conductividad térmica de 0,087 W/(mK), con espesor medio de 10 cm; con capa de regularización de mortero de cemento, confeccionado en obra, dosificación 1:6 de 4 cm de espesor, acabado fratasado; IMPERMEABILIZACIÓN: tipo monocapa, no adherida, formada por una lámina impermeabilizante flexible de PVC-P, (fv), de 1,2 mm de espesor, con armadura de velo de fibra de vidrio, y con resistencia a la intemperie, fijada en solapes y bordes mediante soldadura termoplástica; CAPA SEPARADORA BAJO IMPERMEABILIZACIÓN: geotextil no tejido compuesto por fibras de poliéster unidas por agujeteado, (300 g/m²); AISLAMIENTO TÉRMICO: panel rígido de poliestireno extruido, de superficie lisa y mecanizado lateral a media madera, de 40 mm de espesor, resistencia a compresión &gt;= 300 kPa; CAPA SEPARADORA BAJO PROTECCIÓN: geotextil no tejido compuesto por fibras de poliéster unidas por agujeteado, (200 g/m²); CAPA DE PROTECCIÓN: piso de baldosas cerámicas de gres rústico 20x20 cm colocadas en capa fina con adhesivo cementoso de fraguado normal, C1 sin ninguna característica adicional, color gris, sobre una capa de regularización de mortero de cemento, confeccionado en obra, dosificación 1:6, de 4 cm de espesor, rejuntadas con mortero de juntas cementoso tipo CG 2, color blanco, para juntas de 2 a 15 mm. Incluso crucetas de PVC. El precio no incluye la ejecución y el sellado de las juntas ni la ejecución de remates en los encuentros con paramentos y desagües.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</si>
  <si>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</si>
  <si>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</si>
  <si>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</si>
  <si>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</si>
  <si>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</si>
  <si>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</si>
  <si>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</si>
  <si>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mt04lvc010c</t>
  </si>
  <si>
    <t xml:space="preserve">Ud</t>
  </si>
  <si>
    <t xml:space="preserve">Ladrillo cerámico hueco doble, para revestir, 24x11,5x9 cm, densidad 780 kg/m³.</t>
  </si>
  <si>
    <t xml:space="preserve">mt01arl030aa</t>
  </si>
  <si>
    <t xml:space="preserve">m³</t>
  </si>
  <si>
    <t xml:space="preserve">Arcilla expandida, suministrada en sacos.</t>
  </si>
  <si>
    <t xml:space="preserve">mt09lec020b</t>
  </si>
  <si>
    <t xml:space="preserve">m³</t>
  </si>
  <si>
    <t xml:space="preserve">Lechada de cemento 1/3 CEM II/B-P 32,5 N.</t>
  </si>
  <si>
    <t xml:space="preserve">mt16pea020b</t>
  </si>
  <si>
    <t xml:space="preserve">m²</t>
  </si>
  <si>
    <t xml:space="preserve">Panel rígido de poliestireno expandido, mecanizado lateral recto, de 20 mm de espesor, resistencia térmica 0,55 m²K/W, conductividad térmica 0,036 W/(mK), para junta de dilatación.</t>
  </si>
  <si>
    <t xml:space="preserve">mt08aaa010a</t>
  </si>
  <si>
    <t xml:space="preserve">m³</t>
  </si>
  <si>
    <t xml:space="preserve">Agua.</t>
  </si>
  <si>
    <t xml:space="preserve">mt01arg005a</t>
  </si>
  <si>
    <t xml:space="preserve">t</t>
  </si>
  <si>
    <t xml:space="preserve">Arena de cantera, para mortero preparado en obra.</t>
  </si>
  <si>
    <t xml:space="preserve">mt08cem000j</t>
  </si>
  <si>
    <t xml:space="preserve">kg</t>
  </si>
  <si>
    <t xml:space="preserve">Cemento gris en sacos.</t>
  </si>
  <si>
    <t xml:space="preserve">mt14gsa020dg</t>
  </si>
  <si>
    <t xml:space="preserve">m²</t>
  </si>
  <si>
    <t xml:space="preserve">Geotextil no tejido compuesto por fibras de poliéster unidas por agujeteado, con una resistencia a la tracción longitudinal de 3,45 kN/m, una resistencia a la tracción transversal de 3,45 kN/m, una apertura de cono al ensayo de perforación dinámica según ISO 13433 inferior a 15 mm, resistencia CBR a punzonamiento 0,8 kN y una masa superficial de 300 g/m².</t>
  </si>
  <si>
    <t xml:space="preserve">mt15dan010c</t>
  </si>
  <si>
    <t xml:space="preserve">m²</t>
  </si>
  <si>
    <t xml:space="preserve">Lámina impermeabilizante flexible de PVC-P, (fv), de 1,2 mm de espesor, con armadura de velo de fibra de vidrio, y con resistencia a la intemperie.</t>
  </si>
  <si>
    <t xml:space="preserve">mt15dan020b</t>
  </si>
  <si>
    <t xml:space="preserve">m</t>
  </si>
  <si>
    <t xml:space="preserve">Perfil colaminado de plancha de acero y PVC-P, plano, para remate de impermeabilización en los extremos de las láminas de PVC-P y en encuentros con elementos verticales.</t>
  </si>
  <si>
    <t xml:space="preserve">mt16pxa010ab</t>
  </si>
  <si>
    <t xml:space="preserve">m²</t>
  </si>
  <si>
    <t xml:space="preserve">Panel rígido de poliestireno extruido, de superficie lisa y mecanizado lateral a media madera, de 40 mm de espesor, resistencia a compresión &gt;= 300 kPa, resistencia térmica 1,2 m²K/W, conductividad térmica 0,034 W/(mK), Euroclase E de reacción al fuego, con código de designación XPS-EN 13164-T1-CS(10/Y)300-DLT(2)5-DS(70,90)-WL(T)0,7-FTCI1.</t>
  </si>
  <si>
    <t xml:space="preserve">mt14gsa020ce</t>
  </si>
  <si>
    <t xml:space="preserve">m²</t>
  </si>
  <si>
    <t xml:space="preserve">Geotextil no tejido compuesto por fibras de poliéster unidas por agujeteado, con una resistencia a la tracción longitudinal de 1,63 kN/m, una resistencia a la tracción transversal de 2,08 kN/m, una apertura de cono al ensayo de perforación dinámica según ISO 13433 inferior a 27 mm, resistencia CBR a punzonamiento 0,4 kN y una masa superficial de 200 g/m².</t>
  </si>
  <si>
    <t xml:space="preserve">mt09mcr021g</t>
  </si>
  <si>
    <t xml:space="preserve">kg</t>
  </si>
  <si>
    <t xml:space="preserve">Adhesivo cementoso de fraguado normal, C1, color gris.</t>
  </si>
  <si>
    <t xml:space="preserve">mt18bcr010he800</t>
  </si>
  <si>
    <t xml:space="preserve">m²</t>
  </si>
  <si>
    <t xml:space="preserve">Baldosa cerámica de gres rústico, 20x20 cm, 8,00Bs/m², capacidad de absorción de agua 3%&lt;=E&lt;6%.</t>
  </si>
  <si>
    <t xml:space="preserve">mt18rcr010a300</t>
  </si>
  <si>
    <t xml:space="preserve">m</t>
  </si>
  <si>
    <t xml:space="preserve">Rodapié cerámico de gres rústico, de 7 cm de anchura, 3,00Bs/m.</t>
  </si>
  <si>
    <t xml:space="preserve">mt09mcp020fv</t>
  </si>
  <si>
    <t xml:space="preserve">kg</t>
  </si>
  <si>
    <t xml:space="preserve">Mortero de juntas cementoso tipo CG2, color blanco, para juntas de 2 a 15 mm, compuesto por cemento de alta resistencia, cuarzo, aditivos especiales, pigmentos y resinas sintéticas.</t>
  </si>
  <si>
    <t xml:space="preserve">Subtotal materiales:</t>
  </si>
  <si>
    <t xml:space="preserve">Equipo y herramienta</t>
  </si>
  <si>
    <t xml:space="preserve">mq06hor010</t>
  </si>
  <si>
    <t xml:space="preserve">h</t>
  </si>
  <si>
    <t xml:space="preserve">Hormigonera.</t>
  </si>
  <si>
    <t xml:space="preserve">Subtotal equipo y herramienta:</t>
  </si>
  <si>
    <t xml:space="preserve">Mano de obra</t>
  </si>
  <si>
    <t xml:space="preserve">mo020</t>
  </si>
  <si>
    <t xml:space="preserve">h</t>
  </si>
  <si>
    <t xml:space="preserve">Especialista de construcción.</t>
  </si>
  <si>
    <t xml:space="preserve">mo113</t>
  </si>
  <si>
    <t xml:space="preserve">h</t>
  </si>
  <si>
    <t xml:space="preserve">Ayudante 2ª de construcción.</t>
  </si>
  <si>
    <t xml:space="preserve">mo029</t>
  </si>
  <si>
    <t xml:space="preserve">h</t>
  </si>
  <si>
    <t xml:space="preserve">Especialista aplicador de láminas impermeabilizantes.</t>
  </si>
  <si>
    <t xml:space="preserve">mo067</t>
  </si>
  <si>
    <t xml:space="preserve">h</t>
  </si>
  <si>
    <t xml:space="preserve">Ayudante 1ª aplicador de láminas impermeabilizantes.</t>
  </si>
  <si>
    <t xml:space="preserve">mo054</t>
  </si>
  <si>
    <t xml:space="preserve">h</t>
  </si>
  <si>
    <t xml:space="preserve">Especialista en montaje de aislamiento.</t>
  </si>
  <si>
    <t xml:space="preserve">mo101</t>
  </si>
  <si>
    <t xml:space="preserve">h</t>
  </si>
  <si>
    <t xml:space="preserve">Ayudante 1ª en montaje de aislamientos.</t>
  </si>
  <si>
    <t xml:space="preserve">mo023</t>
  </si>
  <si>
    <t xml:space="preserve">h</t>
  </si>
  <si>
    <t xml:space="preserve">Especialista colocador de pisos.</t>
  </si>
  <si>
    <t xml:space="preserve">mo061</t>
  </si>
  <si>
    <t xml:space="preserve">h</t>
  </si>
  <si>
    <t xml:space="preserve">Ayudante 1ª colocador de pisos.</t>
  </si>
  <si>
    <t xml:space="preserve">Subtotal mano de obra:</t>
  </si>
  <si>
    <t xml:space="preserve">Herramienta menor</t>
  </si>
  <si>
    <t xml:space="preserve">%</t>
  </si>
  <si>
    <t xml:space="preserve">Herramienta menor</t>
  </si>
  <si>
    <t xml:space="preserve">Coste de mantenimiento decenal: 152,71Bs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</si>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</sst>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7.65" customWidth="1"/>
    <col min="5" max="5" width="64.60" customWidth="1"/>
    <col min="6" max="6" width="14.28" customWidth="1"/>
    <col min="7" max="7" width="15.81" customWidth="1"/>
    <col min="8" max="8" width="10.03" customWidth="1"/>
  </cols>
  <sheetData>
    <row r="1" spans="1:1" ht="2.25" thickBot="1" customHeight="1">
      <c r="A1" s="1" t="s">
        <v>0</v>
      </c>
      <c r="B1" s="1"/>
      <c r="C1" s="1"/>
      <c r="D1" s="1"/>
      <c r="E1" s="1"/>
      <c r="F1" s="1"/>
      <c r="G1" s="1"/>
      <c r="H1" s="1"/>
    </row>
    <row r="3" spans="1:8" ht="24.00" thickBot="1" customHeight="1">
      <c r="A3" s="2" t="s">
        <v>1</v>
      </c>
      <c r="B3" s="3" t="s">
        <v>2</v>
      </c>
      <c r="C3" s="2" t="s">
        <v>3</v>
      </c>
      <c r="D3" s="2"/>
      <c r="E3" s="2"/>
      <c r="F3" s="2"/>
      <c r="G3" s="2"/>
      <c r="H3" s="2"/>
    </row>
    <row r="5" spans="1:8" ht="150.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
      <c r="D10" s="10" t="s">
        <v>13</v>
      </c>
      <c r="E10" s="1" t="s">
        <v>14</v>
      </c>
      <c r="F10" s="11">
        <v>3</v>
      </c>
      <c r="G10" s="12">
        <v>1.04</v>
      </c>
      <c r="H10" s="12">
        <f ca="1">ROUND(INDIRECT(ADDRESS(ROW()+(0), COLUMN()+(-2), 1))*INDIRECT(ADDRESS(ROW()+(0), COLUMN()+(-1), 1)), 2)</f>
        <v>3.12</v>
      </c>
    </row>
    <row r="11" spans="1:8" ht="13.50" thickBot="1" customHeight="1">
      <c r="A11" s="1" t="s">
        <v>15</v>
      </c>
      <c r="B11" s="1"/>
      <c r="C11" s="1"/>
      <c r="D11" s="10" t="s">
        <v>16</v>
      </c>
      <c r="E11" s="1" t="s">
        <v>17</v>
      </c>
      <c r="F11" s="11">
        <v>0.1</v>
      </c>
      <c r="G11" s="12">
        <v>1102.8</v>
      </c>
      <c r="H11" s="12">
        <f ca="1">ROUND(INDIRECT(ADDRESS(ROW()+(0), COLUMN()+(-2), 1))*INDIRECT(ADDRESS(ROW()+(0), COLUMN()+(-1), 1)), 2)</f>
        <v>110.28</v>
      </c>
    </row>
    <row r="12" spans="1:8" ht="13.50" thickBot="1" customHeight="1">
      <c r="A12" s="1" t="s">
        <v>18</v>
      </c>
      <c r="B12" s="1"/>
      <c r="C12" s="1"/>
      <c r="D12" s="10" t="s">
        <v>19</v>
      </c>
      <c r="E12" s="1" t="s">
        <v>20</v>
      </c>
      <c r="F12" s="11">
        <v>0.01</v>
      </c>
      <c r="G12" s="12">
        <v>725.73</v>
      </c>
      <c r="H12" s="12">
        <f ca="1">ROUND(INDIRECT(ADDRESS(ROW()+(0), COLUMN()+(-2), 1))*INDIRECT(ADDRESS(ROW()+(0), COLUMN()+(-1), 1)), 2)</f>
        <v>7.26</v>
      </c>
    </row>
    <row r="13" spans="1:8" ht="34.50" thickBot="1" customHeight="1">
      <c r="A13" s="1" t="s">
        <v>21</v>
      </c>
      <c r="B13" s="1"/>
      <c r="C13" s="1"/>
      <c r="D13" s="10" t="s">
        <v>22</v>
      </c>
      <c r="E13" s="1" t="s">
        <v>23</v>
      </c>
      <c r="F13" s="11">
        <v>0.01</v>
      </c>
      <c r="G13" s="12">
        <v>13.31</v>
      </c>
      <c r="H13" s="12">
        <f ca="1">ROUND(INDIRECT(ADDRESS(ROW()+(0), COLUMN()+(-2), 1))*INDIRECT(ADDRESS(ROW()+(0), COLUMN()+(-1), 1)), 2)</f>
        <v>0.13</v>
      </c>
    </row>
    <row r="14" spans="1:8" ht="13.50" thickBot="1" customHeight="1">
      <c r="A14" s="1" t="s">
        <v>24</v>
      </c>
      <c r="B14" s="1"/>
      <c r="C14" s="1"/>
      <c r="D14" s="10" t="s">
        <v>25</v>
      </c>
      <c r="E14" s="1" t="s">
        <v>26</v>
      </c>
      <c r="F14" s="11">
        <v>0.016</v>
      </c>
      <c r="G14" s="12">
        <v>10.72</v>
      </c>
      <c r="H14" s="12">
        <f ca="1">ROUND(INDIRECT(ADDRESS(ROW()+(0), COLUMN()+(-2), 1))*INDIRECT(ADDRESS(ROW()+(0), COLUMN()+(-1), 1)), 2)</f>
        <v>0.17</v>
      </c>
    </row>
    <row r="15" spans="1:8" ht="13.50" thickBot="1" customHeight="1">
      <c r="A15" s="1" t="s">
        <v>27</v>
      </c>
      <c r="B15" s="1"/>
      <c r="C15" s="1"/>
      <c r="D15" s="10" t="s">
        <v>28</v>
      </c>
      <c r="E15" s="1" t="s">
        <v>29</v>
      </c>
      <c r="F15" s="11">
        <v>0.13</v>
      </c>
      <c r="G15" s="12">
        <v>146.09</v>
      </c>
      <c r="H15" s="12">
        <f ca="1">ROUND(INDIRECT(ADDRESS(ROW()+(0), COLUMN()+(-2), 1))*INDIRECT(ADDRESS(ROW()+(0), COLUMN()+(-1), 1)), 2)</f>
        <v>18.99</v>
      </c>
    </row>
    <row r="16" spans="1:8" ht="13.50" thickBot="1" customHeight="1">
      <c r="A16" s="1" t="s">
        <v>30</v>
      </c>
      <c r="B16" s="1"/>
      <c r="C16" s="1"/>
      <c r="D16" s="10" t="s">
        <v>31</v>
      </c>
      <c r="E16" s="1" t="s">
        <v>32</v>
      </c>
      <c r="F16" s="11">
        <v>20</v>
      </c>
      <c r="G16" s="12">
        <v>1.12</v>
      </c>
      <c r="H16" s="12">
        <f ca="1">ROUND(INDIRECT(ADDRESS(ROW()+(0), COLUMN()+(-2), 1))*INDIRECT(ADDRESS(ROW()+(0), COLUMN()+(-1), 1)), 2)</f>
        <v>22.4</v>
      </c>
    </row>
    <row r="17" spans="1:8" ht="55.50" thickBot="1" customHeight="1">
      <c r="A17" s="1" t="s">
        <v>33</v>
      </c>
      <c r="B17" s="1"/>
      <c r="C17" s="1"/>
      <c r="D17" s="10" t="s">
        <v>34</v>
      </c>
      <c r="E17" s="1" t="s">
        <v>35</v>
      </c>
      <c r="F17" s="11">
        <v>2.1</v>
      </c>
      <c r="G17" s="12">
        <v>8.98</v>
      </c>
      <c r="H17" s="12">
        <f ca="1">ROUND(INDIRECT(ADDRESS(ROW()+(0), COLUMN()+(-2), 1))*INDIRECT(ADDRESS(ROW()+(0), COLUMN()+(-1), 1)), 2)</f>
        <v>18.86</v>
      </c>
    </row>
    <row r="18" spans="1:8" ht="24.00" thickBot="1" customHeight="1">
      <c r="A18" s="1" t="s">
        <v>36</v>
      </c>
      <c r="B18" s="1"/>
      <c r="C18" s="1"/>
      <c r="D18" s="10" t="s">
        <v>37</v>
      </c>
      <c r="E18" s="1" t="s">
        <v>38</v>
      </c>
      <c r="F18" s="11">
        <v>1.05</v>
      </c>
      <c r="G18" s="12">
        <v>66.72</v>
      </c>
      <c r="H18" s="12">
        <f ca="1">ROUND(INDIRECT(ADDRESS(ROW()+(0), COLUMN()+(-2), 1))*INDIRECT(ADDRESS(ROW()+(0), COLUMN()+(-1), 1)), 2)</f>
        <v>70.06</v>
      </c>
    </row>
    <row r="19" spans="1:8" ht="34.50" thickBot="1" customHeight="1">
      <c r="A19" s="1" t="s">
        <v>39</v>
      </c>
      <c r="B19" s="1"/>
      <c r="C19" s="1"/>
      <c r="D19" s="10" t="s">
        <v>40</v>
      </c>
      <c r="E19" s="1" t="s">
        <v>41</v>
      </c>
      <c r="F19" s="11">
        <v>0.4</v>
      </c>
      <c r="G19" s="12">
        <v>25.61</v>
      </c>
      <c r="H19" s="12">
        <f ca="1">ROUND(INDIRECT(ADDRESS(ROW()+(0), COLUMN()+(-2), 1))*INDIRECT(ADDRESS(ROW()+(0), COLUMN()+(-1), 1)), 2)</f>
        <v>10.24</v>
      </c>
    </row>
    <row r="20" spans="1:8" ht="55.50" thickBot="1" customHeight="1">
      <c r="A20" s="1" t="s">
        <v>42</v>
      </c>
      <c r="B20" s="1"/>
      <c r="C20" s="1"/>
      <c r="D20" s="10" t="s">
        <v>43</v>
      </c>
      <c r="E20" s="1" t="s">
        <v>44</v>
      </c>
      <c r="F20" s="11">
        <v>1.05</v>
      </c>
      <c r="G20" s="12">
        <v>27.82</v>
      </c>
      <c r="H20" s="12">
        <f ca="1">ROUND(INDIRECT(ADDRESS(ROW()+(0), COLUMN()+(-2), 1))*INDIRECT(ADDRESS(ROW()+(0), COLUMN()+(-1), 1)), 2)</f>
        <v>29.21</v>
      </c>
    </row>
    <row r="21" spans="1:8" ht="55.50" thickBot="1" customHeight="1">
      <c r="A21" s="1" t="s">
        <v>45</v>
      </c>
      <c r="B21" s="1"/>
      <c r="C21" s="1"/>
      <c r="D21" s="10" t="s">
        <v>46</v>
      </c>
      <c r="E21" s="1" t="s">
        <v>47</v>
      </c>
      <c r="F21" s="11">
        <v>1.05</v>
      </c>
      <c r="G21" s="12">
        <v>5.25</v>
      </c>
      <c r="H21" s="12">
        <f ca="1">ROUND(INDIRECT(ADDRESS(ROW()+(0), COLUMN()+(-2), 1))*INDIRECT(ADDRESS(ROW()+(0), COLUMN()+(-1), 1)), 2)</f>
        <v>5.51</v>
      </c>
    </row>
    <row r="22" spans="1:8" ht="13.50" thickBot="1" customHeight="1">
      <c r="A22" s="1" t="s">
        <v>48</v>
      </c>
      <c r="B22" s="1"/>
      <c r="C22" s="1"/>
      <c r="D22" s="10" t="s">
        <v>49</v>
      </c>
      <c r="E22" s="1" t="s">
        <v>50</v>
      </c>
      <c r="F22" s="11">
        <v>4</v>
      </c>
      <c r="G22" s="12">
        <v>2.42</v>
      </c>
      <c r="H22" s="12">
        <f ca="1">ROUND(INDIRECT(ADDRESS(ROW()+(0), COLUMN()+(-2), 1))*INDIRECT(ADDRESS(ROW()+(0), COLUMN()+(-1), 1)), 2)</f>
        <v>9.68</v>
      </c>
    </row>
    <row r="23" spans="1:8" ht="24.00" thickBot="1" customHeight="1">
      <c r="A23" s="1" t="s">
        <v>51</v>
      </c>
      <c r="B23" s="1"/>
      <c r="C23" s="1"/>
      <c r="D23" s="10" t="s">
        <v>52</v>
      </c>
      <c r="E23" s="1" t="s">
        <v>53</v>
      </c>
      <c r="F23" s="11">
        <v>1.05</v>
      </c>
      <c r="G23" s="12">
        <v>62.92</v>
      </c>
      <c r="H23" s="12">
        <f ca="1">ROUND(INDIRECT(ADDRESS(ROW()+(0), COLUMN()+(-2), 1))*INDIRECT(ADDRESS(ROW()+(0), COLUMN()+(-1), 1)), 2)</f>
        <v>66.07</v>
      </c>
    </row>
    <row r="24" spans="1:8" ht="13.50" thickBot="1" customHeight="1">
      <c r="A24" s="1" t="s">
        <v>54</v>
      </c>
      <c r="B24" s="1"/>
      <c r="C24" s="1"/>
      <c r="D24" s="10" t="s">
        <v>55</v>
      </c>
      <c r="E24" s="1" t="s">
        <v>56</v>
      </c>
      <c r="F24" s="11">
        <v>0.4</v>
      </c>
      <c r="G24" s="12">
        <v>23.59</v>
      </c>
      <c r="H24" s="12">
        <f ca="1">ROUND(INDIRECT(ADDRESS(ROW()+(0), COLUMN()+(-2), 1))*INDIRECT(ADDRESS(ROW()+(0), COLUMN()+(-1), 1)), 2)</f>
        <v>9.44</v>
      </c>
    </row>
    <row r="25" spans="1:8" ht="34.50" thickBot="1" customHeight="1">
      <c r="A25" s="1" t="s">
        <v>57</v>
      </c>
      <c r="B25" s="1"/>
      <c r="C25" s="1"/>
      <c r="D25" s="10" t="s">
        <v>58</v>
      </c>
      <c r="E25" s="1" t="s">
        <v>59</v>
      </c>
      <c r="F25" s="13">
        <v>0.05</v>
      </c>
      <c r="G25" s="14">
        <v>5.36</v>
      </c>
      <c r="H25" s="14">
        <f ca="1">ROUND(INDIRECT(ADDRESS(ROW()+(0), COLUMN()+(-2), 1))*INDIRECT(ADDRESS(ROW()+(0), COLUMN()+(-1), 1)), 2)</f>
        <v>0.27</v>
      </c>
    </row>
    <row r="26" spans="1:8" ht="13.50" thickBot="1" customHeight="1">
      <c r="A26" s="15"/>
      <c r="B26" s="15"/>
      <c r="C26" s="15"/>
      <c r="D26" s="15"/>
      <c r="E26" s="15"/>
      <c r="F26" s="9" t="s">
        <v>60</v>
      </c>
      <c r="G26" s="9"/>
      <c r="H26"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 2)</f>
        <v>381.69</v>
      </c>
    </row>
    <row r="27" spans="1:8" ht="13.50" thickBot="1" customHeight="1">
      <c r="A27" s="15">
        <v>2</v>
      </c>
      <c r="B27" s="15"/>
      <c r="C27" s="15"/>
      <c r="D27" s="15"/>
      <c r="E27" s="18" t="s">
        <v>61</v>
      </c>
      <c r="F27" s="18"/>
      <c r="G27" s="15"/>
      <c r="H27" s="15"/>
    </row>
    <row r="28" spans="1:8" ht="13.50" thickBot="1" customHeight="1">
      <c r="A28" s="1" t="s">
        <v>62</v>
      </c>
      <c r="B28" s="1"/>
      <c r="C28" s="1"/>
      <c r="D28" s="10" t="s">
        <v>63</v>
      </c>
      <c r="E28" s="1" t="s">
        <v>64</v>
      </c>
      <c r="F28" s="13">
        <v>0.056</v>
      </c>
      <c r="G28" s="14">
        <v>10.3</v>
      </c>
      <c r="H28" s="14">
        <f ca="1">ROUND(INDIRECT(ADDRESS(ROW()+(0), COLUMN()+(-2), 1))*INDIRECT(ADDRESS(ROW()+(0), COLUMN()+(-1), 1)), 2)</f>
        <v>0.58</v>
      </c>
    </row>
    <row r="29" spans="1:8" ht="13.50" thickBot="1" customHeight="1">
      <c r="A29" s="15"/>
      <c r="B29" s="15"/>
      <c r="C29" s="15"/>
      <c r="D29" s="15"/>
      <c r="E29" s="15"/>
      <c r="F29" s="9" t="s">
        <v>65</v>
      </c>
      <c r="G29" s="9"/>
      <c r="H29" s="17">
        <f ca="1">ROUND(SUM(INDIRECT(ADDRESS(ROW()+(-1), COLUMN()+(0), 1))), 2)</f>
        <v>0.58</v>
      </c>
    </row>
    <row r="30" spans="1:8" ht="13.50" thickBot="1" customHeight="1">
      <c r="A30" s="15">
        <v>3</v>
      </c>
      <c r="B30" s="15"/>
      <c r="C30" s="15"/>
      <c r="D30" s="15"/>
      <c r="E30" s="18" t="s">
        <v>66</v>
      </c>
      <c r="F30" s="18"/>
      <c r="G30" s="15"/>
      <c r="H30" s="15"/>
    </row>
    <row r="31" spans="1:8" ht="13.50" thickBot="1" customHeight="1">
      <c r="A31" s="1" t="s">
        <v>67</v>
      </c>
      <c r="B31" s="1"/>
      <c r="C31" s="1"/>
      <c r="D31" s="10" t="s">
        <v>68</v>
      </c>
      <c r="E31" s="1" t="s">
        <v>69</v>
      </c>
      <c r="F31" s="11">
        <v>0.102</v>
      </c>
      <c r="G31" s="12">
        <v>40.29</v>
      </c>
      <c r="H31" s="12">
        <f ca="1">ROUND(INDIRECT(ADDRESS(ROW()+(0), COLUMN()+(-2), 1))*INDIRECT(ADDRESS(ROW()+(0), COLUMN()+(-1), 1)), 2)</f>
        <v>4.11</v>
      </c>
    </row>
    <row r="32" spans="1:8" ht="13.50" thickBot="1" customHeight="1">
      <c r="A32" s="1" t="s">
        <v>70</v>
      </c>
      <c r="B32" s="1"/>
      <c r="C32" s="1"/>
      <c r="D32" s="10" t="s">
        <v>71</v>
      </c>
      <c r="E32" s="1" t="s">
        <v>72</v>
      </c>
      <c r="F32" s="11">
        <v>0.828</v>
      </c>
      <c r="G32" s="12">
        <v>28.77</v>
      </c>
      <c r="H32" s="12">
        <f ca="1">ROUND(INDIRECT(ADDRESS(ROW()+(0), COLUMN()+(-2), 1))*INDIRECT(ADDRESS(ROW()+(0), COLUMN()+(-1), 1)), 2)</f>
        <v>23.82</v>
      </c>
    </row>
    <row r="33" spans="1:8" ht="13.50" thickBot="1" customHeight="1">
      <c r="A33" s="1" t="s">
        <v>73</v>
      </c>
      <c r="B33" s="1"/>
      <c r="C33" s="1"/>
      <c r="D33" s="10" t="s">
        <v>74</v>
      </c>
      <c r="E33" s="1" t="s">
        <v>75</v>
      </c>
      <c r="F33" s="11">
        <v>0.204</v>
      </c>
      <c r="G33" s="12">
        <v>40.29</v>
      </c>
      <c r="H33" s="12">
        <f ca="1">ROUND(INDIRECT(ADDRESS(ROW()+(0), COLUMN()+(-2), 1))*INDIRECT(ADDRESS(ROW()+(0), COLUMN()+(-1), 1)), 2)</f>
        <v>8.22</v>
      </c>
    </row>
    <row r="34" spans="1:8" ht="13.50" thickBot="1" customHeight="1">
      <c r="A34" s="1" t="s">
        <v>76</v>
      </c>
      <c r="B34" s="1"/>
      <c r="C34" s="1"/>
      <c r="D34" s="10" t="s">
        <v>77</v>
      </c>
      <c r="E34" s="1" t="s">
        <v>78</v>
      </c>
      <c r="F34" s="11">
        <v>0.204</v>
      </c>
      <c r="G34" s="12">
        <v>29.95</v>
      </c>
      <c r="H34" s="12">
        <f ca="1">ROUND(INDIRECT(ADDRESS(ROW()+(0), COLUMN()+(-2), 1))*INDIRECT(ADDRESS(ROW()+(0), COLUMN()+(-1), 1)), 2)</f>
        <v>6.11</v>
      </c>
    </row>
    <row r="35" spans="1:8" ht="13.50" thickBot="1" customHeight="1">
      <c r="A35" s="1" t="s">
        <v>79</v>
      </c>
      <c r="B35" s="1"/>
      <c r="C35" s="1"/>
      <c r="D35" s="10" t="s">
        <v>80</v>
      </c>
      <c r="E35" s="1" t="s">
        <v>81</v>
      </c>
      <c r="F35" s="11">
        <v>0.057</v>
      </c>
      <c r="G35" s="12">
        <v>41.48</v>
      </c>
      <c r="H35" s="12">
        <f ca="1">ROUND(INDIRECT(ADDRESS(ROW()+(0), COLUMN()+(-2), 1))*INDIRECT(ADDRESS(ROW()+(0), COLUMN()+(-1), 1)), 2)</f>
        <v>2.36</v>
      </c>
    </row>
    <row r="36" spans="1:8" ht="13.50" thickBot="1" customHeight="1">
      <c r="A36" s="1" t="s">
        <v>82</v>
      </c>
      <c r="B36" s="1"/>
      <c r="C36" s="1"/>
      <c r="D36" s="10" t="s">
        <v>83</v>
      </c>
      <c r="E36" s="1" t="s">
        <v>84</v>
      </c>
      <c r="F36" s="11">
        <v>0.057</v>
      </c>
      <c r="G36" s="12">
        <v>29.95</v>
      </c>
      <c r="H36" s="12">
        <f ca="1">ROUND(INDIRECT(ADDRESS(ROW()+(0), COLUMN()+(-2), 1))*INDIRECT(ADDRESS(ROW()+(0), COLUMN()+(-1), 1)), 2)</f>
        <v>1.71</v>
      </c>
    </row>
    <row r="37" spans="1:8" ht="13.50" thickBot="1" customHeight="1">
      <c r="A37" s="1" t="s">
        <v>85</v>
      </c>
      <c r="B37" s="1"/>
      <c r="C37" s="1"/>
      <c r="D37" s="10" t="s">
        <v>86</v>
      </c>
      <c r="E37" s="1" t="s">
        <v>87</v>
      </c>
      <c r="F37" s="11">
        <v>0.454</v>
      </c>
      <c r="G37" s="12">
        <v>40.29</v>
      </c>
      <c r="H37" s="12">
        <f ca="1">ROUND(INDIRECT(ADDRESS(ROW()+(0), COLUMN()+(-2), 1))*INDIRECT(ADDRESS(ROW()+(0), COLUMN()+(-1), 1)), 2)</f>
        <v>18.29</v>
      </c>
    </row>
    <row r="38" spans="1:8" ht="13.50" thickBot="1" customHeight="1">
      <c r="A38" s="1" t="s">
        <v>88</v>
      </c>
      <c r="B38" s="1"/>
      <c r="C38" s="1"/>
      <c r="D38" s="10" t="s">
        <v>89</v>
      </c>
      <c r="E38" s="1" t="s">
        <v>90</v>
      </c>
      <c r="F38" s="13">
        <v>0.227</v>
      </c>
      <c r="G38" s="14">
        <v>29.95</v>
      </c>
      <c r="H38" s="14">
        <f ca="1">ROUND(INDIRECT(ADDRESS(ROW()+(0), COLUMN()+(-2), 1))*INDIRECT(ADDRESS(ROW()+(0), COLUMN()+(-1), 1)), 2)</f>
        <v>6.8</v>
      </c>
    </row>
    <row r="39" spans="1:8" ht="13.50" thickBot="1" customHeight="1">
      <c r="A39" s="15"/>
      <c r="B39" s="15"/>
      <c r="C39" s="15"/>
      <c r="D39" s="15"/>
      <c r="E39" s="15"/>
      <c r="F39" s="9" t="s">
        <v>91</v>
      </c>
      <c r="G39" s="9"/>
      <c r="H39" s="17">
        <f ca="1">ROUND(SUM(INDIRECT(ADDRESS(ROW()+(-1), COLUMN()+(0), 1)),INDIRECT(ADDRESS(ROW()+(-2), COLUMN()+(0), 1)),INDIRECT(ADDRESS(ROW()+(-3), COLUMN()+(0), 1)),INDIRECT(ADDRESS(ROW()+(-4), COLUMN()+(0), 1)),INDIRECT(ADDRESS(ROW()+(-5), COLUMN()+(0), 1)),INDIRECT(ADDRESS(ROW()+(-6), COLUMN()+(0), 1)),INDIRECT(ADDRESS(ROW()+(-7), COLUMN()+(0), 1)),INDIRECT(ADDRESS(ROW()+(-8), COLUMN()+(0), 1))), 2)</f>
        <v>71.42</v>
      </c>
    </row>
    <row r="40" spans="1:8" ht="13.50" thickBot="1" customHeight="1">
      <c r="A40" s="15">
        <v>4</v>
      </c>
      <c r="B40" s="15"/>
      <c r="C40" s="15"/>
      <c r="D40" s="15"/>
      <c r="E40" s="18" t="s">
        <v>92</v>
      </c>
      <c r="F40" s="18"/>
      <c r="G40" s="15"/>
      <c r="H40" s="15"/>
    </row>
    <row r="41" spans="1:8" ht="13.50" thickBot="1" customHeight="1">
      <c r="A41" s="19"/>
      <c r="B41" s="19"/>
      <c r="C41" s="19"/>
      <c r="D41" s="20" t="s">
        <v>93</v>
      </c>
      <c r="E41" s="19" t="s">
        <v>94</v>
      </c>
      <c r="F41" s="13">
        <v>2</v>
      </c>
      <c r="G41" s="14">
        <f ca="1">ROUND(SUM(INDIRECT(ADDRESS(ROW()+(-2), COLUMN()+(1), 1)),INDIRECT(ADDRESS(ROW()+(-12), COLUMN()+(1), 1)),INDIRECT(ADDRESS(ROW()+(-15), COLUMN()+(1), 1))), 2)</f>
        <v>453.69</v>
      </c>
      <c r="H41" s="14">
        <f ca="1">ROUND(INDIRECT(ADDRESS(ROW()+(0), COLUMN()+(-2), 1))*INDIRECT(ADDRESS(ROW()+(0), COLUMN()+(-1), 1))/100, 2)</f>
        <v>9.07</v>
      </c>
    </row>
    <row r="42" spans="1:8" ht="13.50" thickBot="1" customHeight="1">
      <c r="A42" s="21" t="s">
        <v>95</v>
      </c>
      <c r="B42" s="21"/>
      <c r="C42" s="21"/>
      <c r="D42" s="22"/>
      <c r="E42" s="23"/>
      <c r="F42" s="24" t="s">
        <v>96</v>
      </c>
      <c r="G42" s="25"/>
      <c r="H42" s="26">
        <f ca="1">ROUND(SUM(INDIRECT(ADDRESS(ROW()+(-1), COLUMN()+(0), 1)),INDIRECT(ADDRESS(ROW()+(-3), COLUMN()+(0), 1)),INDIRECT(ADDRESS(ROW()+(-13), COLUMN()+(0), 1)),INDIRECT(ADDRESS(ROW()+(-16), COLUMN()+(0), 1))), 2)</f>
        <v>462.76</v>
      </c>
    </row>
  </sheetData>
  <mergeCells count="46">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F26:G26"/>
    <mergeCell ref="A27:C27"/>
    <mergeCell ref="E27:F27"/>
    <mergeCell ref="A28:C28"/>
    <mergeCell ref="A29:C29"/>
    <mergeCell ref="F29:G29"/>
    <mergeCell ref="A30:C30"/>
    <mergeCell ref="E30:F30"/>
    <mergeCell ref="A31:C31"/>
    <mergeCell ref="A32:C32"/>
    <mergeCell ref="A33:C33"/>
    <mergeCell ref="A34:C34"/>
    <mergeCell ref="A35:C35"/>
    <mergeCell ref="A36:C36"/>
    <mergeCell ref="A37:C37"/>
    <mergeCell ref="A38:C38"/>
    <mergeCell ref="A39:C39"/>
    <mergeCell ref="F39:G39"/>
    <mergeCell ref="A40:C40"/>
    <mergeCell ref="E40:F40"/>
    <mergeCell ref="A41:C41"/>
    <mergeCell ref="A42:E42"/>
    <mergeCell ref="F42:G42"/>
  </mergeCells>
  <pageMargins left="0.147638" right="0.147638" top="0.206693" bottom="0.206693" header="0.0" footer="0.0"/>
  <pageSetup paperSize="9" orientation="portrait"/>
  <rowBreaks count="0" manualBreakCount="0">
    </rowBreaks>
</worksheet>
</file>