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<sst xmlns="http://schemas.openxmlformats.org/spreadsheetml/2006/main" count="53" uniqueCount="53">
  <si>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</si>
  <si>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</si>
  <si>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</si>
  <si>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de entrada a la vivienda,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</si>
  <si>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cuarterones, con tablero de madera maciza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tapajuntas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</si>
  <si>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</si>
  <si>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</si>
  <si>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</si>
  <si>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</si>
  <si>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</si>
  <si>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</si>
  <si>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</si>
  <si>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</si>
  <si>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</si>
  <si>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</si>
  <si>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</si>
  <si>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</si>
  <si>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Tapajuntas macizo, 70x10 mm, barnizado en taller.</t>
  </si>
  <si>
    <t xml:space="preserve">mt22pxa010j</t>
  </si>
  <si>
    <t xml:space="preserve">Ud</t>
  </si>
  <si>
    <t xml:space="preserve">Puerta de entrada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</si>
  <si>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</si>
  <si>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</si>
  <si>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de entrada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</si>
  <si>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</si>
  <si>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</si>
  <si>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</si>
  <si>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</si>
  <si>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</si>
  <si>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de entrada a vivienda.</t>
  </si>
  <si>
    <t xml:space="preserve">mt23haf010a</t>
  </si>
  <si>
    <t xml:space="preserve">Ud</t>
  </si>
  <si>
    <t xml:space="preserve">Juego de manivela y escudo largo en el interior, en hierro, serie básica, para puerta de entrada serie castellana.</t>
  </si>
  <si>
    <t xml:space="preserve">mt23haf020a</t>
  </si>
  <si>
    <t xml:space="preserve">Ud</t>
  </si>
  <si>
    <t xml:space="preserve">Tirador exterior con escudo en hierro, serie básica, para puerta de entrada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</si>
  <si>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</si>
  <si>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</si>
  <si>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entrada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</si>
  <si>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</si>
  <si>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</si>
  <si>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</si>
  <si>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</si>
  <si>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</si>
  <si>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</si>
  <si>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</si>
  <si>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</si>
  <si>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</si>
  <si>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</si>
  <si>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</si>
  <si>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</si>
  <si>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289,92Bs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</si>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</sst>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48" customWidth="1"/>
    <col min="3" max="3" width="5.54" customWidth="1"/>
    <col min="4" max="4" width="8.60" customWidth="1"/>
    <col min="5" max="5" width="53.33" customWidth="1"/>
    <col min="6" max="6" width="10.93" customWidth="1"/>
    <col min="7" max="7" width="2.19" customWidth="1"/>
    <col min="8" max="8" width="7.58" customWidth="1"/>
    <col min="9" max="9" width="2.62" customWidth="1"/>
    <col min="10" max="10" width="4.81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189.450000</v>
      </c>
      <c r="H9" s="15"/>
      <c r="I9" s="15"/>
      <c r="J9" s="15">
        <f ca="1">ROUND(INDIRECT(ADDRESS(ROW()+(0), COLUMN()+(-4), 1))*INDIRECT(ADDRESS(ROW()+(0), COLUMN()+(-3), 1)), 2)</f>
        <v>189.450000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10.400000</v>
      </c>
      <c r="G10" s="15">
        <v>14.760000</v>
      </c>
      <c r="H10" s="15"/>
      <c r="I10" s="15"/>
      <c r="J10" s="15">
        <f ca="1">ROUND(INDIRECT(ADDRESS(ROW()+(0), COLUMN()+(-4), 1))*INDIRECT(ADDRESS(ROW()+(0), COLUMN()+(-3), 1)), 2)</f>
        <v>153.500000</v>
      </c>
      <c r="K10" s="15"/>
    </row>
    <row r="11" spans="1:11" ht="21.6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1516.790000</v>
      </c>
      <c r="H11" s="15"/>
      <c r="I11" s="15"/>
      <c r="J11" s="15">
        <f ca="1">ROUND(INDIRECT(ADDRESS(ROW()+(0), COLUMN()+(-4), 1))*INDIRECT(ADDRESS(ROW()+(0), COLUMN()+(-3), 1)), 2)</f>
        <v>1516.790000</v>
      </c>
      <c r="K11" s="15"/>
    </row>
    <row r="12" spans="1:11" ht="21.6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4.000000</v>
      </c>
      <c r="G12" s="15">
        <v>70.690000</v>
      </c>
      <c r="H12" s="15"/>
      <c r="I12" s="15"/>
      <c r="J12" s="15">
        <f ca="1">ROUND(INDIRECT(ADDRESS(ROW()+(0), COLUMN()+(-4), 1))*INDIRECT(ADDRESS(ROW()+(0), COLUMN()+(-3), 1)), 2)</f>
        <v>282.760000</v>
      </c>
      <c r="K12" s="15"/>
    </row>
    <row r="13" spans="1:11" ht="12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4">
        <v>24.000000</v>
      </c>
      <c r="G13" s="15">
        <v>0.200000</v>
      </c>
      <c r="H13" s="15"/>
      <c r="I13" s="15"/>
      <c r="J13" s="15">
        <f ca="1">ROUND(INDIRECT(ADDRESS(ROW()+(0), COLUMN()+(-4), 1))*INDIRECT(ADDRESS(ROW()+(0), COLUMN()+(-3), 1)), 2)</f>
        <v>4.800000</v>
      </c>
      <c r="K13" s="15"/>
    </row>
    <row r="14" spans="1:11" ht="21.6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4">
        <v>1.000000</v>
      </c>
      <c r="G14" s="15">
        <v>157.140000</v>
      </c>
      <c r="H14" s="15"/>
      <c r="I14" s="15"/>
      <c r="J14" s="15">
        <f ca="1">ROUND(INDIRECT(ADDRESS(ROW()+(0), COLUMN()+(-4), 1))*INDIRECT(ADDRESS(ROW()+(0), COLUMN()+(-3), 1)), 2)</f>
        <v>157.140000</v>
      </c>
      <c r="K14" s="15"/>
    </row>
    <row r="15" spans="1:11" ht="21.6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4">
        <v>1.000000</v>
      </c>
      <c r="G15" s="15">
        <v>96.270000</v>
      </c>
      <c r="H15" s="15"/>
      <c r="I15" s="15"/>
      <c r="J15" s="15">
        <f ca="1">ROUND(INDIRECT(ADDRESS(ROW()+(0), COLUMN()+(-4), 1))*INDIRECT(ADDRESS(ROW()+(0), COLUMN()+(-3), 1)), 2)</f>
        <v>96.270000</v>
      </c>
      <c r="K15" s="15"/>
    </row>
    <row r="16" spans="1:11" ht="21.6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4">
        <v>1.000000</v>
      </c>
      <c r="G16" s="15">
        <v>77.240000</v>
      </c>
      <c r="H16" s="15"/>
      <c r="I16" s="15"/>
      <c r="J16" s="15">
        <f ca="1">ROUND(INDIRECT(ADDRESS(ROW()+(0), COLUMN()+(-4), 1))*INDIRECT(ADDRESS(ROW()+(0), COLUMN()+(-3), 1)), 2)</f>
        <v>77.240000</v>
      </c>
      <c r="K16" s="15"/>
    </row>
    <row r="17" spans="1:11" ht="31.20" thickBot="1" customHeight="1">
      <c r="A17" s="1" t="s">
        <v>36</v>
      </c>
      <c r="B17" s="13" t="s">
        <v>37</v>
      </c>
      <c r="C17" s="13"/>
      <c r="D17" s="1" t="s">
        <v>38</v>
      </c>
      <c r="E17" s="1"/>
      <c r="F17" s="16">
        <v>1.000000</v>
      </c>
      <c r="G17" s="17">
        <v>11.250000</v>
      </c>
      <c r="H17" s="17"/>
      <c r="I17" s="17"/>
      <c r="J17" s="17">
        <f ca="1">ROUND(INDIRECT(ADDRESS(ROW()+(0), COLUMN()+(-4), 1))*INDIRECT(ADDRESS(ROW()+(0), COLUMN()+(-3), 1)), 2)</f>
        <v>11.250000</v>
      </c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2489.200000</v>
      </c>
      <c r="K18" s="20"/>
    </row>
    <row r="19" spans="1:11" ht="12.00" thickBot="1" customHeight="1">
      <c r="A19" s="18">
        <v>2.000000</v>
      </c>
      <c r="B19" s="18"/>
      <c r="C19" s="18"/>
      <c r="D19" s="21" t="s">
        <v>40</v>
      </c>
      <c r="E19" s="21"/>
      <c r="F19" s="21"/>
      <c r="G19" s="18"/>
      <c r="H19" s="18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4">
        <v>1.679000</v>
      </c>
      <c r="G20" s="15">
        <v>32.660000</v>
      </c>
      <c r="H20" s="15"/>
      <c r="I20" s="15"/>
      <c r="J20" s="15">
        <f ca="1">ROUND(INDIRECT(ADDRESS(ROW()+(0), COLUMN()+(-4), 1))*INDIRECT(ADDRESS(ROW()+(0), COLUMN()+(-3), 1)), 2)</f>
        <v>54.840000</v>
      </c>
      <c r="K20" s="15"/>
    </row>
    <row r="21" spans="1:11" ht="12.0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6">
        <v>1.679000</v>
      </c>
      <c r="G21" s="17">
        <v>23.780000</v>
      </c>
      <c r="H21" s="17"/>
      <c r="I21" s="17"/>
      <c r="J21" s="17">
        <f ca="1">ROUND(INDIRECT(ADDRESS(ROW()+(0), COLUMN()+(-4), 1))*INDIRECT(ADDRESS(ROW()+(0), COLUMN()+(-3), 1)), 2)</f>
        <v>39.930000</v>
      </c>
      <c r="K21" s="17"/>
    </row>
    <row r="22" spans="1:11" ht="12.00" thickBot="1" customHeight="1">
      <c r="A22" s="18"/>
      <c r="B22" s="18"/>
      <c r="C22" s="18"/>
      <c r="D22" s="18"/>
      <c r="E22" s="18"/>
      <c r="F22" s="12" t="s">
        <v>47</v>
      </c>
      <c r="G22" s="12"/>
      <c r="H22" s="12"/>
      <c r="I22" s="12"/>
      <c r="J22" s="20">
        <f ca="1">ROUND(SUM(INDIRECT(ADDRESS(ROW()+(-1), COLUMN()+(0), 1)),INDIRECT(ADDRESS(ROW()+(-2), COLUMN()+(0), 1))), 2)</f>
        <v>94.770000</v>
      </c>
      <c r="K22" s="20"/>
    </row>
    <row r="23" spans="1:11" ht="12.00" thickBot="1" customHeight="1">
      <c r="A23" s="18">
        <v>3.000000</v>
      </c>
      <c r="B23" s="18"/>
      <c r="C23" s="18"/>
      <c r="D23" s="21" t="s">
        <v>48</v>
      </c>
      <c r="E23" s="21"/>
      <c r="F23" s="21"/>
      <c r="G23" s="18"/>
      <c r="H23" s="18"/>
      <c r="I23" s="18"/>
      <c r="J23" s="18"/>
      <c r="K23" s="18"/>
    </row>
    <row r="24" spans="1:11" ht="12.00" thickBot="1" customHeight="1">
      <c r="A24" s="22"/>
      <c r="B24" s="23" t="s">
        <v>49</v>
      </c>
      <c r="C24" s="23"/>
      <c r="D24" s="22" t="s">
        <v>50</v>
      </c>
      <c r="E24" s="22"/>
      <c r="F24" s="16">
        <v>2.000000</v>
      </c>
      <c r="G24" s="17">
        <f ca="1">ROUND(SUM(INDIRECT(ADDRESS(ROW()+(-2), COLUMN()+(3), 1)),INDIRECT(ADDRESS(ROW()+(-6), COLUMN()+(3), 1))), 2)</f>
        <v>2583.970000</v>
      </c>
      <c r="H24" s="17"/>
      <c r="I24" s="17"/>
      <c r="J24" s="17">
        <f ca="1">ROUND(INDIRECT(ADDRESS(ROW()+(0), COLUMN()+(-4), 1))*INDIRECT(ADDRESS(ROW()+(0), COLUMN()+(-3), 1))/100, 2)</f>
        <v>51.680000</v>
      </c>
      <c r="K24" s="17"/>
    </row>
    <row r="25" spans="1:11" ht="12.00" thickBot="1" customHeight="1">
      <c r="A25" s="6" t="s">
        <v>51</v>
      </c>
      <c r="B25" s="7"/>
      <c r="C25" s="7"/>
      <c r="D25" s="8"/>
      <c r="E25" s="8"/>
      <c r="F25" s="24" t="s">
        <v>52</v>
      </c>
      <c r="G25" s="25"/>
      <c r="H25" s="25"/>
      <c r="I25" s="25"/>
      <c r="J25" s="26">
        <f ca="1">ROUND(SUM(INDIRECT(ADDRESS(ROW()+(-1), COLUMN()+(0), 1)),INDIRECT(ADDRESS(ROW()+(-3), COLUMN()+(0), 1)),INDIRECT(ADDRESS(ROW()+(-7), COLUMN()+(0), 1))), 2)</f>
        <v>2635.650000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F18:I18"/>
    <mergeCell ref="J18:K18"/>
    <mergeCell ref="B19:C19"/>
    <mergeCell ref="D19:F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F22:I22"/>
    <mergeCell ref="J22:K22"/>
    <mergeCell ref="B23:C23"/>
    <mergeCell ref="D23:F23"/>
    <mergeCell ref="G23:I23"/>
    <mergeCell ref="J23:K23"/>
    <mergeCell ref="B24:C24"/>
    <mergeCell ref="D24:E24"/>
    <mergeCell ref="G24:I24"/>
    <mergeCell ref="J24:K24"/>
    <mergeCell ref="A25:E25"/>
    <mergeCell ref="F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