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<sst xmlns="http://schemas.openxmlformats.org/spreadsheetml/2006/main" count="35" uniqueCount="35">
  <si>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</si>
  <si>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LGS031</t>
  </si>
  <si>
    <t xml:space="preserve">Ud</t>
  </si>
  <si>
    <t xml:space="preserve">Puerta seccional para garaje, de paneles sándwich aislantes de aluminio.</t>
  </si>
  <si>
    <r>
      <rPr>
        <sz val="8.25"/>
        <color rgb="FF000000"/>
        <rFont val="Arial"/>
        <family val="2"/>
      </rPr>
      <t xml:space="preserve">Puerta seccional para garaje, formada por lamas de textura en relieve, con cuarterones, de panel sándwich de aluminio con núcleo aislante de espuma de poliuretano, 300x250 cm, con acabado prelacado de color blanco, apertura manual.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</si>
  <si>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</si>
  <si>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</si>
  <si>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</si>
  <si>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</si>
  <si>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</si>
  <si>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</si>
  <si>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</si>
  <si>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mt26pgs010ff</t>
  </si>
  <si>
    <t xml:space="preserve">Ud</t>
  </si>
  <si>
    <t xml:space="preserve">Puerta seccional para garaje, formada por lamas de textura en relieve, con cuarterones, de panel sándwich de aluminio con núcleo aislante de espuma de poliuretano, 300x250 cm, con acabado prelacado de color blanco, incluso complementos.</t>
  </si>
  <si>
    <t xml:space="preserve">Subtotal materiales:</t>
  </si>
  <si>
    <t xml:space="preserve">Mano de obra</t>
  </si>
  <si>
    <t xml:space="preserve">mo020</t>
  </si>
  <si>
    <t xml:space="preserve">h</t>
  </si>
  <si>
    <t xml:space="preserve">Especialista de construcción.</t>
  </si>
  <si>
    <t xml:space="preserve">mo113</t>
  </si>
  <si>
    <t xml:space="preserve">h</t>
  </si>
  <si>
    <t xml:space="preserve">Ayudante 2ª de construcción.</t>
  </si>
  <si>
    <t xml:space="preserve">mo018</t>
  </si>
  <si>
    <t xml:space="preserve">h</t>
  </si>
  <si>
    <t xml:space="preserve">Especialista cerrajero.</t>
  </si>
  <si>
    <t xml:space="preserve">mo059</t>
  </si>
  <si>
    <t xml:space="preserve">h</t>
  </si>
  <si>
    <t xml:space="preserve">Ayudante 1ª cerrajero.</t>
  </si>
  <si>
    <t xml:space="preserve">Subtotal mano de obra:</t>
  </si>
  <si>
    <t xml:space="preserve">Herramienta menor</t>
  </si>
  <si>
    <t xml:space="preserve">%</t>
  </si>
  <si>
    <t xml:space="preserve">Herramienta menor</t>
  </si>
  <si>
    <t xml:space="preserve">Coste de mantenimiento decenal: 2.990,28Bs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</si>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</sst>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53" customWidth="1"/>
    <col min="4" max="4" width="6.12" customWidth="1"/>
    <col min="5" max="5" width="71.5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14467.2</v>
      </c>
      <c r="H10" s="14">
        <f ca="1">ROUND(INDIRECT(ADDRESS(ROW()+(0), COLUMN()+(-2), 1))*INDIRECT(ADDRESS(ROW()+(0), COLUMN()+(-1), 1)), 2)</f>
        <v>14467.2</v>
      </c>
    </row>
    <row r="11" spans="1:8" ht="13.50" thickBot="1" customHeight="1">
      <c r="A11" s="15"/>
      <c r="B11" s="15"/>
      <c r="C11" s="15"/>
      <c r="D11" s="15"/>
      <c r="E11" s="15"/>
      <c r="F11" s="9" t="s">
        <v>15</v>
      </c>
      <c r="G11" s="9"/>
      <c r="H11" s="17">
        <f ca="1">ROUND(SUM(INDIRECT(ADDRESS(ROW()+(-1), COLUMN()+(0), 1))), 2)</f>
        <v>14467.2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0.815</v>
      </c>
      <c r="G13" s="13">
        <v>40.29</v>
      </c>
      <c r="H13" s="13">
        <f ca="1">ROUND(INDIRECT(ADDRESS(ROW()+(0), COLUMN()+(-2), 1))*INDIRECT(ADDRESS(ROW()+(0), COLUMN()+(-1), 1)), 2)</f>
        <v>32.84</v>
      </c>
    </row>
    <row r="14" spans="1:8" ht="13.50" thickBot="1" customHeight="1">
      <c r="A14" s="1" t="s">
        <v>20</v>
      </c>
      <c r="B14" s="1"/>
      <c r="C14" s="10" t="s">
        <v>21</v>
      </c>
      <c r="D14" s="10"/>
      <c r="E14" s="1" t="s">
        <v>22</v>
      </c>
      <c r="F14" s="11">
        <v>0.815</v>
      </c>
      <c r="G14" s="13">
        <v>28.77</v>
      </c>
      <c r="H14" s="13">
        <f ca="1">ROUND(INDIRECT(ADDRESS(ROW()+(0), COLUMN()+(-2), 1))*INDIRECT(ADDRESS(ROW()+(0), COLUMN()+(-1), 1)), 2)</f>
        <v>23.45</v>
      </c>
    </row>
    <row r="15" spans="1:8" ht="13.50" thickBot="1" customHeight="1">
      <c r="A15" s="1" t="s">
        <v>23</v>
      </c>
      <c r="B15" s="1"/>
      <c r="C15" s="10" t="s">
        <v>24</v>
      </c>
      <c r="D15" s="10"/>
      <c r="E15" s="1" t="s">
        <v>25</v>
      </c>
      <c r="F15" s="11">
        <v>1.901</v>
      </c>
      <c r="G15" s="13">
        <v>40.85</v>
      </c>
      <c r="H15" s="13">
        <f ca="1">ROUND(INDIRECT(ADDRESS(ROW()+(0), COLUMN()+(-2), 1))*INDIRECT(ADDRESS(ROW()+(0), COLUMN()+(-1), 1)), 2)</f>
        <v>77.66</v>
      </c>
    </row>
    <row r="16" spans="1:8" ht="13.50" thickBot="1" customHeight="1">
      <c r="A16" s="1" t="s">
        <v>26</v>
      </c>
      <c r="B16" s="1"/>
      <c r="C16" s="10" t="s">
        <v>27</v>
      </c>
      <c r="D16" s="10"/>
      <c r="E16" s="1" t="s">
        <v>28</v>
      </c>
      <c r="F16" s="12">
        <v>1.901</v>
      </c>
      <c r="G16" s="14">
        <v>30.03</v>
      </c>
      <c r="H16" s="14">
        <f ca="1">ROUND(INDIRECT(ADDRESS(ROW()+(0), COLUMN()+(-2), 1))*INDIRECT(ADDRESS(ROW()+(0), COLUMN()+(-1), 1)), 2)</f>
        <v>57.09</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191.04</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14658.2</v>
      </c>
      <c r="H19" s="14">
        <f ca="1">ROUND(INDIRECT(ADDRESS(ROW()+(0), COLUMN()+(-2), 1))*INDIRECT(ADDRESS(ROW()+(0), COLUMN()+(-1), 1))/100, 2)</f>
        <v>293.16</v>
      </c>
    </row>
    <row r="20" spans="1:8" ht="13.50" thickBot="1" customHeight="1">
      <c r="A20" s="21" t="s">
        <v>33</v>
      </c>
      <c r="B20" s="21"/>
      <c r="C20" s="22"/>
      <c r="D20" s="22"/>
      <c r="E20" s="23"/>
      <c r="F20" s="24" t="s">
        <v>34</v>
      </c>
      <c r="G20" s="25"/>
      <c r="H20" s="26">
        <f ca="1">ROUND(SUM(INDIRECT(ADDRESS(ROW()+(-1), COLUMN()+(0), 1)),INDIRECT(ADDRESS(ROW()+(-3), COLUMN()+(0), 1)),INDIRECT(ADDRESS(ROW()+(-9), COLUMN()+(0), 1))), 2)</f>
        <v>14951.4</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