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<sst xmlns="http://schemas.openxmlformats.org/spreadsheetml/2006/main" count="59" uniqueCount="59">
  <si>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</si>
  <si>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ICG140</t>
  </si>
  <si>
    <t xml:space="preserve">Ud</t>
  </si>
  <si>
    <t xml:space="preserve">Conjunto de calderas a gas, de baja temperatura, de pie, de hierro fundido.</t>
  </si>
  <si>
    <r>
      <rPr>
        <sz val="8.25"/>
        <color rgb="FF000000"/>
        <rFont val="Arial"/>
        <family val="2"/>
      </rPr>
      <t xml:space="preserve">Conjunto de dos calderas en cascada, siendo la primera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y la segunda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de tipo esclavo en instalaciones con varias calderas, módulo estratégico para la administración de un máximo de 4 calderas en cascada. Incluso válvula de seguridad, purgadores, pirostato y desagüe a sumidero para el vaciado de la caldera y el drenaje de la válvula de seguridad, sin incluir el conducto para evacuación de los productos de la combustión.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</si>
  <si>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</si>
  <si>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</si>
  <si>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</si>
  <si>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</si>
  <si>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</si>
  <si>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</si>
  <si>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</si>
  <si>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mt38cbu045ad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</si>
  <si>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</si>
  <si>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agua.</t>
  </si>
  <si>
    <t xml:space="preserve">mt38cbu045ac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</si>
  <si>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</si>
  <si>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de tipo esclavo en instalaciones con varias calderas.</t>
  </si>
  <si>
    <t xml:space="preserve">mt38ccg110a</t>
  </si>
  <si>
    <t xml:space="preserve">Ud</t>
  </si>
  <si>
    <t xml:space="preserve">Quemador presurizado modulante para gas, de potencia máxima 60 kW, con encendido electrónico.</t>
  </si>
  <si>
    <t xml:space="preserve">mt38cbu702a</t>
  </si>
  <si>
    <t xml:space="preserve">Ud</t>
  </si>
  <si>
    <t xml:space="preserve">Módulo estratégico para la administración de un máximo de 4 calderas en cascada.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</si>
  <si>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</si>
  <si>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</si>
  <si>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</si>
  <si>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</si>
  <si>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</si>
  <si>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</si>
  <si>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</si>
  <si>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</si>
  <si>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</si>
  <si>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</si>
  <si>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</si>
  <si>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</si>
  <si>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</si>
  <si>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</si>
  <si>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</si>
  <si>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</si>
  <si>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</si>
  <si>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</si>
  <si>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</si>
  <si>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</si>
  <si>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</si>
  <si>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</si>
  <si>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</si>
  <si>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</si>
  <si>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</si>
  <si>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</si>
  <si>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</si>
  <si>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</si>
  <si>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</si>
  <si>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</si>
  <si>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</si>
  <si>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</si>
  <si>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</si>
  <si>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79.213,88Bs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</si>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</sst>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31057.6</v>
      </c>
      <c r="G10" s="12">
        <f ca="1">ROUND(INDIRECT(ADDRESS(ROW()+(0), COLUMN()+(-2), 1))*INDIRECT(ADDRESS(ROW()+(0), COLUMN()+(-1), 1)), 2)</f>
        <v>31057.6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27762.9</v>
      </c>
      <c r="G11" s="12">
        <f ca="1">ROUND(INDIRECT(ADDRESS(ROW()+(0), COLUMN()+(-2), 1))*INDIRECT(ADDRESS(ROW()+(0), COLUMN()+(-1), 1)), 2)</f>
        <v>27762.9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9225.09</v>
      </c>
      <c r="G12" s="12">
        <f ca="1">ROUND(INDIRECT(ADDRESS(ROW()+(0), COLUMN()+(-2), 1))*INDIRECT(ADDRESS(ROW()+(0), COLUMN()+(-1), 1)), 2)</f>
        <v>18450.2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2252.9</v>
      </c>
      <c r="G13" s="12">
        <f ca="1">ROUND(INDIRECT(ADDRESS(ROW()+(0), COLUMN()+(-2), 1))*INDIRECT(ADDRESS(ROW()+(0), COLUMN()+(-1), 1)), 2)</f>
        <v>2252.9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10</v>
      </c>
      <c r="F14" s="12">
        <v>3.24</v>
      </c>
      <c r="G14" s="12">
        <f ca="1">ROUND(INDIRECT(ADDRESS(ROW()+(0), COLUMN()+(-2), 1))*INDIRECT(ADDRESS(ROW()+(0), COLUMN()+(-1), 1)), 2)</f>
        <v>32.4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20</v>
      </c>
      <c r="F15" s="12">
        <v>3.6</v>
      </c>
      <c r="G15" s="12">
        <f ca="1">ROUND(INDIRECT(ADDRESS(ROW()+(0), COLUMN()+(-2), 1))*INDIRECT(ADDRESS(ROW()+(0), COLUMN()+(-1), 1)), 2)</f>
        <v>72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40.52</v>
      </c>
      <c r="G16" s="12">
        <f ca="1">ROUND(INDIRECT(ADDRESS(ROW()+(0), COLUMN()+(-2), 1))*INDIRECT(ADDRESS(ROW()+(0), COLUMN()+(-1), 1)), 2)</f>
        <v>40.52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2</v>
      </c>
      <c r="F17" s="12">
        <v>80.16</v>
      </c>
      <c r="G17" s="12">
        <f ca="1">ROUND(INDIRECT(ADDRESS(ROW()+(0), COLUMN()+(-2), 1))*INDIRECT(ADDRESS(ROW()+(0), COLUMN()+(-1), 1)), 2)</f>
        <v>160.32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131.79</v>
      </c>
      <c r="G18" s="12">
        <f ca="1">ROUND(INDIRECT(ADDRESS(ROW()+(0), COLUMN()+(-2), 1))*INDIRECT(ADDRESS(ROW()+(0), COLUMN()+(-1), 1)), 2)</f>
        <v>131.79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1317.87</v>
      </c>
      <c r="G19" s="12">
        <f ca="1">ROUND(INDIRECT(ADDRESS(ROW()+(0), COLUMN()+(-2), 1))*INDIRECT(ADDRESS(ROW()+(0), COLUMN()+(-1), 1)), 2)</f>
        <v>1317.87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1</v>
      </c>
      <c r="F20" s="14">
        <v>14.76</v>
      </c>
      <c r="G20" s="14">
        <f ca="1">ROUND(INDIRECT(ADDRESS(ROW()+(0), COLUMN()+(-2), 1))*INDIRECT(ADDRESS(ROW()+(0), COLUMN()+(-1), 1)), 2)</f>
        <v>14.76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81293.2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4.52</v>
      </c>
      <c r="F23" s="12">
        <v>58.3</v>
      </c>
      <c r="G23" s="12">
        <f ca="1">ROUND(INDIRECT(ADDRESS(ROW()+(0), COLUMN()+(-2), 1))*INDIRECT(ADDRESS(ROW()+(0), COLUMN()+(-1), 1)), 2)</f>
        <v>263.52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4.52</v>
      </c>
      <c r="F24" s="14">
        <v>42.33</v>
      </c>
      <c r="G24" s="14">
        <f ca="1">ROUND(INDIRECT(ADDRESS(ROW()+(0), COLUMN()+(-2), 1))*INDIRECT(ADDRESS(ROW()+(0), COLUMN()+(-1), 1)), 2)</f>
        <v>191.33</v>
      </c>
    </row>
    <row r="25" spans="1:7" ht="13.50" thickBot="1" customHeight="1">
      <c r="A25" s="15"/>
      <c r="B25" s="15"/>
      <c r="C25" s="15"/>
      <c r="D25" s="15"/>
      <c r="E25" s="9" t="s">
        <v>53</v>
      </c>
      <c r="F25" s="9"/>
      <c r="G25" s="17">
        <f ca="1">ROUND(SUM(INDIRECT(ADDRESS(ROW()+(-1), COLUMN()+(0), 1)),INDIRECT(ADDRESS(ROW()+(-2), COLUMN()+(0), 1))), 2)</f>
        <v>454.85</v>
      </c>
    </row>
    <row r="26" spans="1:7" ht="13.50" thickBot="1" customHeight="1">
      <c r="A26" s="15">
        <v>3</v>
      </c>
      <c r="B26" s="15"/>
      <c r="C26" s="15"/>
      <c r="D26" s="18" t="s">
        <v>54</v>
      </c>
      <c r="E26" s="18"/>
      <c r="F26" s="15"/>
      <c r="G26" s="15"/>
    </row>
    <row r="27" spans="1:7" ht="13.50" thickBot="1" customHeight="1">
      <c r="A27" s="19"/>
      <c r="B27" s="19"/>
      <c r="C27" s="20" t="s">
        <v>55</v>
      </c>
      <c r="D27" s="19" t="s">
        <v>56</v>
      </c>
      <c r="E27" s="13">
        <v>2</v>
      </c>
      <c r="F27" s="14">
        <f ca="1">ROUND(SUM(INDIRECT(ADDRESS(ROW()+(-2), COLUMN()+(1), 1)),INDIRECT(ADDRESS(ROW()+(-6), COLUMN()+(1), 1))), 2)</f>
        <v>81748.1</v>
      </c>
      <c r="G27" s="14">
        <f ca="1">ROUND(INDIRECT(ADDRESS(ROW()+(0), COLUMN()+(-2), 1))*INDIRECT(ADDRESS(ROW()+(0), COLUMN()+(-1), 1))/100, 2)</f>
        <v>1634.96</v>
      </c>
    </row>
    <row r="28" spans="1:7" ht="13.50" thickBot="1" customHeight="1">
      <c r="A28" s="21" t="s">
        <v>57</v>
      </c>
      <c r="B28" s="21"/>
      <c r="C28" s="22"/>
      <c r="D28" s="23"/>
      <c r="E28" s="24" t="s">
        <v>58</v>
      </c>
      <c r="F28" s="25"/>
      <c r="G28" s="26">
        <f ca="1">ROUND(SUM(INDIRECT(ADDRESS(ROW()+(-1), COLUMN()+(0), 1)),INDIRECT(ADDRESS(ROW()+(-3), COLUMN()+(0), 1)),INDIRECT(ADDRESS(ROW()+(-7), COLUMN()+(0), 1))), 2)</f>
        <v>83383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