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<sst xmlns="http://schemas.openxmlformats.org/spreadsheetml/2006/main" count="53" uniqueCount="53">
  <si>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</si>
  <si>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ICG135</t>
  </si>
  <si>
    <t xml:space="preserve">Ud</t>
  </si>
  <si>
    <t xml:space="preserve">Caldera a gas, colectiva, de baja temperatura, de pie, de hierro fundido.</t>
  </si>
  <si>
    <r>
      <rPr>
        <sz val="8.25"/>
        <color rgb="FF000000"/>
        <rFont val="Arial"/>
        <family val="2"/>
      </rPr>
  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 Incluso válvula de seguridad, purgadores, pirostato y desagüe a sumidero para el vaciado de la caldera y el drenaje de la válvula de seguridad, sin incluir el conducto para evacuación de los productos de la combustión.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</si>
  <si>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</si>
  <si>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</si>
  <si>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</si>
  <si>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</si>
  <si>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</si>
  <si>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</si>
  <si>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</si>
  <si>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mt38cbu045ab</t>
  </si>
  <si>
    <t xml:space="preserve">Ud</t>
  </si>
  <si>
    <t xml:space="preserve">Caldera de pie, de baja temperatura, con cuerpo de fundición de hierro GL 180M, 3 pasos de humos rodeando completamente el hogar enteramente refrigerado por agua, fuerte aislamiento térmico, puerta frontal con posibilidad de giro a izquierda o a derecha, para quemador presurizado de gasóleo o gas, potencia útil de 40 a 52 kW, peso 227 kg, dimensiones 787x600x1111 mm, de 4 elementos ensamblados, con cuadro de regulación para la regulación de la caldera en función de la temperatura exterior, de un circuito de calefacción, del circuito de A.C.S. y del circuito de recirculación de A.C.S., con sonda de temperatura exterior.</t>
  </si>
  <si>
    <t xml:space="preserve">mt38ccg110a</t>
  </si>
  <si>
    <t xml:space="preserve">Ud</t>
  </si>
  <si>
    <t xml:space="preserve">Quemador presurizado modulante para gas, de potencia máxima 60 kW, con encendido electrónico.</t>
  </si>
  <si>
    <t xml:space="preserve">mt35aia010a</t>
  </si>
  <si>
    <t xml:space="preserve">m</t>
  </si>
  <si>
    <t xml:space="preserve">Tubo curvable de PVC, corrugado, de color negro, de 16 mm de diámetro nominal, para canalización empotrada en obra de mampostería (paredes y techos). Resistencia a la compresión 320 N, resistencia al impacto 1 julio, temperatura de trabajo -5°C hasta 60°C, con grado de protección IP545, no propagador de la llama.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</si>
  <si>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</si>
  <si>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</si>
  <si>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</si>
  <si>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mt37svs010a</t>
  </si>
  <si>
    <t xml:space="preserve">Ud</t>
  </si>
  <si>
    <t xml:space="preserve">Válvula de seguridad, de latón, con rosca de 1/2" de diámetro, tarada a 3 bar de presión.</t>
  </si>
  <si>
    <t xml:space="preserve">mt37sgl020d</t>
  </si>
  <si>
    <t xml:space="preserve">Ud</t>
  </si>
  <si>
    <t xml:space="preserve">Purgador automático de aire con boya y rosca de 1/2" de diámetro, cuerpo y tapa de latón, para una presión máxima de trabajo de 10 bar y una temperatura máxima de 110°C.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</si>
  <si>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</si>
  <si>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</si>
  <si>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</si>
  <si>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mt38ccg021a</t>
  </si>
  <si>
    <t xml:space="preserve">Ud</t>
  </si>
  <si>
    <t xml:space="preserve">Puesta en marcha del quemador para gas.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</si>
  <si>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</si>
  <si>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</si>
  <si>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</si>
  <si>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</si>
  <si>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</si>
  <si>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</si>
  <si>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</si>
  <si>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</si>
  <si>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</si>
  <si>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</si>
  <si>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</si>
  <si>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</si>
  <si>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</si>
  <si>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</si>
  <si>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</si>
  <si>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40.460,24Bs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</si>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</sst>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30310.8</v>
      </c>
      <c r="G10" s="12">
        <f ca="1">ROUND(INDIRECT(ADDRESS(ROW()+(0), COLUMN()+(-2), 1))*INDIRECT(ADDRESS(ROW()+(0), COLUMN()+(-1), 1)), 2)</f>
        <v>30310.8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9225.09</v>
      </c>
      <c r="G11" s="12">
        <f ca="1">ROUND(INDIRECT(ADDRESS(ROW()+(0), COLUMN()+(-2), 1))*INDIRECT(ADDRESS(ROW()+(0), COLUMN()+(-1), 1)), 2)</f>
        <v>9225.09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3.24</v>
      </c>
      <c r="G12" s="12">
        <f ca="1">ROUND(INDIRECT(ADDRESS(ROW()+(0), COLUMN()+(-2), 1))*INDIRECT(ADDRESS(ROW()+(0), COLUMN()+(-1), 1)), 2)</f>
        <v>32.4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20</v>
      </c>
      <c r="F13" s="12">
        <v>3.6</v>
      </c>
      <c r="G13" s="12">
        <f ca="1">ROUND(INDIRECT(ADDRESS(ROW()+(0), COLUMN()+(-2), 1))*INDIRECT(ADDRESS(ROW()+(0), COLUMN()+(-1), 1)), 2)</f>
        <v>72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40.52</v>
      </c>
      <c r="G14" s="12">
        <f ca="1">ROUND(INDIRECT(ADDRESS(ROW()+(0), COLUMN()+(-2), 1))*INDIRECT(ADDRESS(ROW()+(0), COLUMN()+(-1), 1)), 2)</f>
        <v>40.52</v>
      </c>
    </row>
    <row r="15" spans="1:7" ht="34.50" thickBot="1" customHeight="1">
      <c r="A15" s="1" t="s">
        <v>27</v>
      </c>
      <c r="B15" s="1"/>
      <c r="C15" s="10" t="s">
        <v>28</v>
      </c>
      <c r="D15" s="1" t="s">
        <v>29</v>
      </c>
      <c r="E15" s="11">
        <v>2</v>
      </c>
      <c r="F15" s="12">
        <v>80.16</v>
      </c>
      <c r="G15" s="12">
        <f ca="1">ROUND(INDIRECT(ADDRESS(ROW()+(0), COLUMN()+(-2), 1))*INDIRECT(ADDRESS(ROW()+(0), COLUMN()+(-1), 1)), 2)</f>
        <v>160.32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1</v>
      </c>
      <c r="F16" s="12">
        <v>131.79</v>
      </c>
      <c r="G16" s="12">
        <f ca="1">ROUND(INDIRECT(ADDRESS(ROW()+(0), COLUMN()+(-2), 1))*INDIRECT(ADDRESS(ROW()+(0), COLUMN()+(-1), 1)), 2)</f>
        <v>131.79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1</v>
      </c>
      <c r="F17" s="12">
        <v>1317.87</v>
      </c>
      <c r="G17" s="12">
        <f ca="1">ROUND(INDIRECT(ADDRESS(ROW()+(0), COLUMN()+(-2), 1))*INDIRECT(ADDRESS(ROW()+(0), COLUMN()+(-1), 1)), 2)</f>
        <v>1317.87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</v>
      </c>
      <c r="F18" s="14">
        <v>14.76</v>
      </c>
      <c r="G18" s="14">
        <f ca="1">ROUND(INDIRECT(ADDRESS(ROW()+(0), COLUMN()+(-2), 1))*INDIRECT(ADDRESS(ROW()+(0), COLUMN()+(-1), 1)), 2)</f>
        <v>14.76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41305.5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4.463</v>
      </c>
      <c r="F21" s="12">
        <v>58.3</v>
      </c>
      <c r="G21" s="12">
        <f ca="1">ROUND(INDIRECT(ADDRESS(ROW()+(0), COLUMN()+(-2), 1))*INDIRECT(ADDRESS(ROW()+(0), COLUMN()+(-1), 1)), 2)</f>
        <v>260.19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4.463</v>
      </c>
      <c r="F22" s="14">
        <v>42.33</v>
      </c>
      <c r="G22" s="14">
        <f ca="1">ROUND(INDIRECT(ADDRESS(ROW()+(0), COLUMN()+(-2), 1))*INDIRECT(ADDRESS(ROW()+(0), COLUMN()+(-1), 1)), 2)</f>
        <v>188.92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1)),INDIRECT(ADDRESS(ROW()+(-2), COLUMN()+(0), 1))), 2)</f>
        <v>449.11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9"/>
      <c r="B25" s="19"/>
      <c r="C25" s="20" t="s">
        <v>49</v>
      </c>
      <c r="D25" s="19" t="s">
        <v>50</v>
      </c>
      <c r="E25" s="13">
        <v>2</v>
      </c>
      <c r="F25" s="14">
        <f ca="1">ROUND(SUM(INDIRECT(ADDRESS(ROW()+(-2), COLUMN()+(1), 1)),INDIRECT(ADDRESS(ROW()+(-6), COLUMN()+(1), 1))), 2)</f>
        <v>41754.6</v>
      </c>
      <c r="G25" s="14">
        <f ca="1">ROUND(INDIRECT(ADDRESS(ROW()+(0), COLUMN()+(-2), 1))*INDIRECT(ADDRESS(ROW()+(0), COLUMN()+(-1), 1))/100, 2)</f>
        <v>835.09</v>
      </c>
    </row>
    <row r="26" spans="1:7" ht="13.50" thickBot="1" customHeight="1">
      <c r="A26" s="21" t="s">
        <v>51</v>
      </c>
      <c r="B26" s="21"/>
      <c r="C26" s="22"/>
      <c r="D26" s="23"/>
      <c r="E26" s="24" t="s">
        <v>52</v>
      </c>
      <c r="F26" s="25"/>
      <c r="G26" s="26">
        <f ca="1">ROUND(SUM(INDIRECT(ADDRESS(ROW()+(-1), COLUMN()+(0), 1)),INDIRECT(ADDRESS(ROW()+(-3), COLUMN()+(0), 1)),INDIRECT(ADDRESS(ROW()+(-7), COLUMN()+(0), 1))), 2)</f>
        <v>42589.7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