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<sst xmlns="http://schemas.openxmlformats.org/spreadsheetml/2006/main" count="37" uniqueCount="37">
  <si>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</si>
  <si>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FPH011</t>
  </si>
  <si>
    <t xml:space="preserve">m²</t>
  </si>
  <si>
    <t xml:space="preserve">Fachada pesada de paneles arquitectónicos monocapa de hormigón armado, con cemento fotocatalítico.</t>
  </si>
  <si>
    <r>
      <rPr>
        <sz val="8.25"/>
        <color rgb="FF000000"/>
        <rFont val="Arial"/>
        <family val="2"/>
      </rPr>
      <t xml:space="preserve">Cerramiento de fachada formado por paneles arquitectónicos monocapa de hormigón armado, de 10 cm de espesor, 3,3 m de anchura máxima, 20 m² de superficie máxima, resistencia a compresión &gt; 25.000 kN/m² y resistencia a flexotracción &gt; 4.000 kN/m², con cemento fotocatalítico, descontaminante y autolimpiable.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</si>
  <si>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</si>
  <si>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</si>
  <si>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</si>
  <si>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</si>
  <si>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</si>
  <si>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</si>
  <si>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</si>
  <si>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mt12phi010a</t>
  </si>
  <si>
    <t xml:space="preserve">m²</t>
  </si>
  <si>
    <t xml:space="preserve">Panel arquitectónico monocapa de hormigón armado, de 10 cm de espesor, 3,3 m de anchura máxima, 20 m² de superficie máxima, resistencia a compresión &gt; 25.000 kN/m² y resistencia a flexotracción &gt; 4.000 kN/m², compuesto por cemento fotocatalítico, descontaminante y autolimpiable, agregados de granulometría seleccionada, malla y barras de refuerzo de acero.</t>
  </si>
  <si>
    <t xml:space="preserve">mt12phg100</t>
  </si>
  <si>
    <t xml:space="preserve">Ud</t>
  </si>
  <si>
    <t xml:space="preserve">Repercusión, por m² de fachada de panel arquitectónico de hormigón armado, de piezas especiales y elementos metálicos para conexión entre paneles y entre paneles y elementos estructurales, limpieza e imprimación de la junta, y sellado de juntas en el lado exterior con silicona neutra sobre cordón de espuma de polietileno expandido de celdas cerradas.</t>
  </si>
  <si>
    <t xml:space="preserve">Subtotal materiales:</t>
  </si>
  <si>
    <t xml:space="preserve">Equipo y herramienta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</si>
  <si>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</si>
  <si>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</si>
  <si>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</si>
  <si>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Subtotal equipo y herramienta:</t>
  </si>
  <si>
    <t xml:space="preserve">Mano de obra</t>
  </si>
  <si>
    <t xml:space="preserve">mo050</t>
  </si>
  <si>
    <t xml:space="preserve">h</t>
  </si>
  <si>
    <t xml:space="preserve">Especialista en montaje de paneles prefabricados de hormigón.</t>
  </si>
  <si>
    <t xml:space="preserve">mo097</t>
  </si>
  <si>
    <t xml:space="preserve">h</t>
  </si>
  <si>
    <t xml:space="preserve">Ayudante 1ª en montaje de paneles prefabricados de hormigón.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</si>
  <si>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</si>
  <si>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</si>
  <si>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</si>
  <si>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</si>
  <si>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78,28Bs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</si>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</sst>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70" customWidth="1"/>
    <col min="4" max="4" width="5.95" customWidth="1"/>
    <col min="5" max="5" width="66.81" customWidth="1"/>
    <col min="6" max="6" width="14.11" customWidth="1"/>
    <col min="7" max="7" width="15.98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1000.14</v>
      </c>
      <c r="H10" s="12">
        <f ca="1">ROUND(INDIRECT(ADDRESS(ROW()+(0), COLUMN()+(-2), 1))*INDIRECT(ADDRESS(ROW()+(0), COLUMN()+(-1), 1)), 2)</f>
        <v>1000.14</v>
      </c>
    </row>
    <row r="11" spans="1:8" ht="55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27.53</v>
      </c>
      <c r="H11" s="14">
        <f ca="1">ROUND(INDIRECT(ADDRESS(ROW()+(0), COLUMN()+(-2), 1))*INDIRECT(ADDRESS(ROW()+(0), COLUMN()+(-1), 1)), 2)</f>
        <v>27.53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1027.67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24.0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0.08</v>
      </c>
      <c r="G14" s="14">
        <v>495.28</v>
      </c>
      <c r="H14" s="14">
        <f ca="1">ROUND(INDIRECT(ADDRESS(ROW()+(0), COLUMN()+(-2), 1))*INDIRECT(ADDRESS(ROW()+(0), COLUMN()+(-1), 1)), 2)</f>
        <v>39.62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39.62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" t="s">
        <v>25</v>
      </c>
      <c r="B17" s="1"/>
      <c r="C17" s="10" t="s">
        <v>26</v>
      </c>
      <c r="D17" s="10"/>
      <c r="E17" s="1" t="s">
        <v>27</v>
      </c>
      <c r="F17" s="11">
        <v>0.275</v>
      </c>
      <c r="G17" s="12">
        <v>61.32</v>
      </c>
      <c r="H17" s="12">
        <f ca="1">ROUND(INDIRECT(ADDRESS(ROW()+(0), COLUMN()+(-2), 1))*INDIRECT(ADDRESS(ROW()+(0), COLUMN()+(-1), 1)), 2)</f>
        <v>16.86</v>
      </c>
    </row>
    <row r="18" spans="1:8" ht="13.50" thickBot="1" customHeight="1">
      <c r="A18" s="1" t="s">
        <v>28</v>
      </c>
      <c r="B18" s="1"/>
      <c r="C18" s="10" t="s">
        <v>29</v>
      </c>
      <c r="D18" s="10"/>
      <c r="E18" s="1" t="s">
        <v>30</v>
      </c>
      <c r="F18" s="13">
        <v>0.275</v>
      </c>
      <c r="G18" s="14">
        <v>44.6</v>
      </c>
      <c r="H18" s="14">
        <f ca="1">ROUND(INDIRECT(ADDRESS(ROW()+(0), COLUMN()+(-2), 1))*INDIRECT(ADDRESS(ROW()+(0), COLUMN()+(-1), 1)), 2)</f>
        <v>12.27</v>
      </c>
    </row>
    <row r="19" spans="1:8" ht="13.50" thickBot="1" customHeight="1">
      <c r="A19" s="15"/>
      <c r="B19" s="15"/>
      <c r="C19" s="15"/>
      <c r="D19" s="15"/>
      <c r="E19" s="15"/>
      <c r="F19" s="9" t="s">
        <v>31</v>
      </c>
      <c r="G19" s="9"/>
      <c r="H19" s="17">
        <f ca="1">ROUND(SUM(INDIRECT(ADDRESS(ROW()+(-1), COLUMN()+(0), 1)),INDIRECT(ADDRESS(ROW()+(-2), COLUMN()+(0), 1))), 2)</f>
        <v>29.13</v>
      </c>
    </row>
    <row r="20" spans="1:8" ht="13.50" thickBot="1" customHeight="1">
      <c r="A20" s="15">
        <v>4</v>
      </c>
      <c r="B20" s="15"/>
      <c r="C20" s="15"/>
      <c r="D20" s="15"/>
      <c r="E20" s="18" t="s">
        <v>32</v>
      </c>
      <c r="F20" s="18"/>
      <c r="G20" s="15"/>
      <c r="H20" s="15"/>
    </row>
    <row r="21" spans="1:8" ht="13.50" thickBot="1" customHeight="1">
      <c r="A21" s="19"/>
      <c r="B21" s="19"/>
      <c r="C21" s="20" t="s">
        <v>33</v>
      </c>
      <c r="D21" s="20"/>
      <c r="E21" s="19" t="s">
        <v>34</v>
      </c>
      <c r="F21" s="13">
        <v>2</v>
      </c>
      <c r="G21" s="14">
        <f ca="1">ROUND(SUM(INDIRECT(ADDRESS(ROW()+(-2), COLUMN()+(1), 1)),INDIRECT(ADDRESS(ROW()+(-6), COLUMN()+(1), 1)),INDIRECT(ADDRESS(ROW()+(-9), COLUMN()+(1), 1))), 2)</f>
        <v>1096.42</v>
      </c>
      <c r="H21" s="14">
        <f ca="1">ROUND(INDIRECT(ADDRESS(ROW()+(0), COLUMN()+(-2), 1))*INDIRECT(ADDRESS(ROW()+(0), COLUMN()+(-1), 1))/100, 2)</f>
        <v>21.93</v>
      </c>
    </row>
    <row r="22" spans="1:8" ht="13.50" thickBot="1" customHeight="1">
      <c r="A22" s="21" t="s">
        <v>35</v>
      </c>
      <c r="B22" s="21"/>
      <c r="C22" s="22"/>
      <c r="D22" s="22"/>
      <c r="E22" s="23"/>
      <c r="F22" s="24" t="s">
        <v>36</v>
      </c>
      <c r="G22" s="25"/>
      <c r="H22" s="26">
        <f ca="1">ROUND(SUM(INDIRECT(ADDRESS(ROW()+(-1), COLUMN()+(0), 1)),INDIRECT(ADDRESS(ROW()+(-3), COLUMN()+(0), 1)),INDIRECT(ADDRESS(ROW()+(-7), COLUMN()+(0), 1)),INDIRECT(ADDRESS(ROW()+(-10), COLUMN()+(0), 1))), 2)</f>
        <v>1118.35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