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<sst xmlns="http://schemas.openxmlformats.org/spreadsheetml/2006/main" count="74" uniqueCount="74">
  <si>
    <t xml:space="preserve"/>
  </si>
  <si>
    <t xml:space="preserve">FBY080</t>
  </si>
  <si>
    <t xml:space="preserve">m²</t>
  </si>
  <si>
    <t xml:space="preserve">Muro divisorio de placas de yeso laminado, para cerramiento de hueco de ascensor, sistema Placo Fire "PLACO".</t>
  </si>
  <si>
    <r>
      <rPr>
        <sz val="8.25"/>
        <color rgb="FF000000"/>
        <rFont val="Arial"/>
        <family val="2"/>
      </rPr>
      <t xml:space="preserve">Cerramiento de hueco de ascensor con placas de yeso laminado mediante el sistema Placo Fire EI 180 "PLACO", de muro divisorio múltiple (19+41+15+15+15+15)/600 (1 Coreboard, y 4 Placoflam PPF 15), con una resistencia al fuego de 180 minutos; 120 mm de espesor total. El precio incluye la resolución de encuentros y puntos singulares y las ayudas de albañilería para instalaciones, pero no incluye el aislamiento a colocar entre los montantes.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</si>
  <si>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</si>
  <si>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</si>
  <si>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</si>
  <si>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</si>
  <si>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</si>
  <si>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</si>
  <si>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</si>
  <si>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mt12sap020a</t>
  </si>
  <si>
    <t xml:space="preserve">m</t>
  </si>
  <si>
    <t xml:space="preserve">Canal de perfil de acero galvanizado, 60SC55 "PLACO", fabricado mediante laminación en frío, 60x30 mm de sección y 0,6 mm de espesor.</t>
  </si>
  <si>
    <t xml:space="preserve">mt12sap020b</t>
  </si>
  <si>
    <t xml:space="preserve">m</t>
  </si>
  <si>
    <t xml:space="preserve">Canal de perfil de acero galvanizado, 62C50 "PLACO", fabricado mediante laminación en frío, 60x30 mm de sección y 0,5 mm de espesor.</t>
  </si>
  <si>
    <t xml:space="preserve">mt12sap020c</t>
  </si>
  <si>
    <t xml:space="preserve">m</t>
  </si>
  <si>
    <t xml:space="preserve">Canal de perfil de acero galvanizado, 62JC70 "PLACO", fabricado mediante laminación en frío, 62x70 mm de sección y 0,7 mm de espesor.</t>
  </si>
  <si>
    <t xml:space="preserve">mt12sap030a</t>
  </si>
  <si>
    <t xml:space="preserve">m</t>
  </si>
  <si>
    <t xml:space="preserve">Montante de perfil de acero galvanizado, 60I70 "PLACO", fabricado mediante laminación en frío, 60x38 mm de sección y 0,7 mm de espesor.</t>
  </si>
  <si>
    <t xml:space="preserve">mt12plj040a</t>
  </si>
  <si>
    <t xml:space="preserve">m</t>
  </si>
  <si>
    <t xml:space="preserve">Banda cortafuegos Firestrip "PLACO", suministrada en rollos de 3,6 m de longitud.</t>
  </si>
  <si>
    <t xml:space="preserve">mt12sap010a</t>
  </si>
  <si>
    <t xml:space="preserve">m²</t>
  </si>
  <si>
    <t xml:space="preserve">Placa de yeso laminado DFH1 / - 600 / 3000 / 19 / con los bordes longitudinales cuadrados, Coreboard "PLACO", formada por un alma de yeso de origen natural embutida e íntimamente ligada a dos láminas de cartón fuerte.</t>
  </si>
  <si>
    <t xml:space="preserve">mt12sap040a</t>
  </si>
  <si>
    <t xml:space="preserve">m</t>
  </si>
  <si>
    <t xml:space="preserve">Perfil de fijación de acero galvanizado, G102 "PLACO", fabricado mediante laminación en frío, 35x15 mm de sección y 0,4 mm de espesor.</t>
  </si>
  <si>
    <t xml:space="preserve">mt12sap050a</t>
  </si>
  <si>
    <t xml:space="preserve">m</t>
  </si>
  <si>
    <t xml:space="preserve">Perfil angular de acero galvanizado, GA3 "PLACO", fabricado mediante laminación en frío, 32x19 mm de sección y 0,7 mm de espesor.</t>
  </si>
  <si>
    <t xml:space="preserve">mt12sap060a</t>
  </si>
  <si>
    <t xml:space="preserve">Ud</t>
  </si>
  <si>
    <t xml:space="preserve">Cartucho de 930 cm³ de sellador, Sealant "PLACO", para el sellado de encuentros de los perfiles con los paramentos.</t>
  </si>
  <si>
    <t xml:space="preserve">mt12plk010gfogd</t>
  </si>
  <si>
    <t xml:space="preserve">m²</t>
  </si>
  <si>
    <t xml:space="preserve">Placa de yeso laminado DF / - 1200 / 3000 / 15 / con los bordes longitudinales afinados, Placoflam PPF 15 "PLACO", formada por un alma de yeso de origen natural embutida e íntimamente ligada a dos láminas de cartón fuerte, reforzada por la inclusión en la masa de fibra de vidrio de hilo corto no tejido para mejorar su cohesión a temperaturas altas.</t>
  </si>
  <si>
    <t xml:space="preserve">mt12plt010a</t>
  </si>
  <si>
    <t xml:space="preserve">Ud</t>
  </si>
  <si>
    <t xml:space="preserve">Tornillo autorroscante TTPC 25 "PLACO", con cabeza de trompeta, de 25 mm de longitud, para instalación de placas de yeso laminado sobre perfiles de espesor inferior a 6 mm.</t>
  </si>
  <si>
    <t xml:space="preserve">mt12plt010d</t>
  </si>
  <si>
    <t xml:space="preserve">Ud</t>
  </si>
  <si>
    <t xml:space="preserve">Tornillo autorroscante TTPC 45 "PLACO", con cabeza de trompeta, de 45 mm de longitud, para instalación de placas de yeso laminado sobre perfiles de espesor inferior a 6 mm.</t>
  </si>
  <si>
    <t xml:space="preserve">mt12plt010e</t>
  </si>
  <si>
    <t xml:space="preserve">Ud</t>
  </si>
  <si>
    <t xml:space="preserve">Tornillo autorroscante TTPC 55 "PLACO", con cabeza de trompeta, de 55 mm de longitud, para instalación de placas de yeso laminado sobre perfiles de espesor inferior a 6 mm.</t>
  </si>
  <si>
    <t xml:space="preserve">mt12plt010f</t>
  </si>
  <si>
    <t xml:space="preserve">Ud</t>
  </si>
  <si>
    <t xml:space="preserve">Tornillo autorroscante TTPC 70 "PLACO", con cabeza de trompeta, de 70 mm de longitud, para instalación de placas de yeso laminado sobre perfiles de espesor inferior a 6 mm.</t>
  </si>
  <si>
    <t xml:space="preserve">mt12plj010</t>
  </si>
  <si>
    <t xml:space="preserve">m</t>
  </si>
  <si>
    <t xml:space="preserve">Cinta microperforada, de papel, "PLACO", para acabado de juntas de placas de yeso laminado.</t>
  </si>
  <si>
    <t xml:space="preserve">mt12plm010a</t>
  </si>
  <si>
    <t xml:space="preserve">kg</t>
  </si>
  <si>
    <t xml:space="preserve">Pasta de secado en polvo SN "PLACO"; Euroclase A2-s1, d0 de reacción al fuego, rango de temperatura de trabajo de 5 a 30°C, para aplicación manual con cinta de juntas; para el tratamiento de las juntas de las placas de yeso laminado.</t>
  </si>
  <si>
    <t xml:space="preserve">Subtotal materiales:</t>
  </si>
  <si>
    <t xml:space="preserve">Mano de obra</t>
  </si>
  <si>
    <t xml:space="preserve">mo053</t>
  </si>
  <si>
    <t xml:space="preserve">h</t>
  </si>
  <si>
    <t xml:space="preserve">Especialista en montaje de mamparas y sistemas de placas.</t>
  </si>
  <si>
    <t xml:space="preserve">mo100</t>
  </si>
  <si>
    <t xml:space="preserve">h</t>
  </si>
  <si>
    <t xml:space="preserve">Ayudante 1ª en montaje de mamparas y sistemas de placas.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</si>
  <si>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</si>
  <si>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</si>
  <si>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</si>
  <si>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</si>
  <si>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34,25Bs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</si>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</sst>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19" customWidth="1"/>
    <col min="4" max="4" width="7.65" customWidth="1"/>
    <col min="5" max="5" width="71.57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0.51</v>
      </c>
      <c r="G10" s="12">
        <v>18.48</v>
      </c>
      <c r="H10" s="12">
        <f ca="1">ROUND(INDIRECT(ADDRESS(ROW()+(0), COLUMN()+(-2), 1))*INDIRECT(ADDRESS(ROW()+(0), COLUMN()+(-1), 1)), 2)</f>
        <v>9.42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0.26</v>
      </c>
      <c r="G11" s="12">
        <v>16.36</v>
      </c>
      <c r="H11" s="12">
        <f ca="1">ROUND(INDIRECT(ADDRESS(ROW()+(0), COLUMN()+(-2), 1))*INDIRECT(ADDRESS(ROW()+(0), COLUMN()+(-1), 1)), 2)</f>
        <v>4.25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0.26</v>
      </c>
      <c r="G12" s="12">
        <v>34.93</v>
      </c>
      <c r="H12" s="12">
        <f ca="1">ROUND(INDIRECT(ADDRESS(ROW()+(0), COLUMN()+(-2), 1))*INDIRECT(ADDRESS(ROW()+(0), COLUMN()+(-1), 1)), 2)</f>
        <v>9.08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1.58</v>
      </c>
      <c r="G13" s="12">
        <v>36.29</v>
      </c>
      <c r="H13" s="12">
        <f ca="1">ROUND(INDIRECT(ADDRESS(ROW()+(0), COLUMN()+(-2), 1))*INDIRECT(ADDRESS(ROW()+(0), COLUMN()+(-1), 1)), 2)</f>
        <v>57.34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1.03</v>
      </c>
      <c r="G14" s="12">
        <v>20.46</v>
      </c>
      <c r="H14" s="12">
        <f ca="1">ROUND(INDIRECT(ADDRESS(ROW()+(0), COLUMN()+(-2), 1))*INDIRECT(ADDRESS(ROW()+(0), COLUMN()+(-1), 1)), 2)</f>
        <v>21.07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1.1</v>
      </c>
      <c r="G15" s="12">
        <v>152.1</v>
      </c>
      <c r="H15" s="12">
        <f ca="1">ROUND(INDIRECT(ADDRESS(ROW()+(0), COLUMN()+(-2), 1))*INDIRECT(ADDRESS(ROW()+(0), COLUMN()+(-1), 1)), 2)</f>
        <v>167.31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3.5</v>
      </c>
      <c r="G16" s="12">
        <v>7.88</v>
      </c>
      <c r="H16" s="12">
        <f ca="1">ROUND(INDIRECT(ADDRESS(ROW()+(0), COLUMN()+(-2), 1))*INDIRECT(ADDRESS(ROW()+(0), COLUMN()+(-1), 1)), 2)</f>
        <v>27.58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0.26</v>
      </c>
      <c r="G17" s="12">
        <v>13.56</v>
      </c>
      <c r="H17" s="12">
        <f ca="1">ROUND(INDIRECT(ADDRESS(ROW()+(0), COLUMN()+(-2), 1))*INDIRECT(ADDRESS(ROW()+(0), COLUMN()+(-1), 1)), 2)</f>
        <v>3.53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0.06</v>
      </c>
      <c r="G18" s="12">
        <v>68.74</v>
      </c>
      <c r="H18" s="12">
        <f ca="1">ROUND(INDIRECT(ADDRESS(ROW()+(0), COLUMN()+(-2), 1))*INDIRECT(ADDRESS(ROW()+(0), COLUMN()+(-1), 1)), 2)</f>
        <v>4.12</v>
      </c>
    </row>
    <row r="19" spans="1:8" ht="55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4.31</v>
      </c>
      <c r="G19" s="12">
        <v>64.35</v>
      </c>
      <c r="H19" s="12">
        <f ca="1">ROUND(INDIRECT(ADDRESS(ROW()+(0), COLUMN()+(-2), 1))*INDIRECT(ADDRESS(ROW()+(0), COLUMN()+(-1), 1)), 2)</f>
        <v>277.35</v>
      </c>
    </row>
    <row r="20" spans="1:8" ht="34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15.75</v>
      </c>
      <c r="G20" s="12">
        <v>0.07</v>
      </c>
      <c r="H20" s="12">
        <f ca="1">ROUND(INDIRECT(ADDRESS(ROW()+(0), COLUMN()+(-2), 1))*INDIRECT(ADDRESS(ROW()+(0), COLUMN()+(-1), 1)), 2)</f>
        <v>1.1</v>
      </c>
    </row>
    <row r="21" spans="1:8" ht="34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15.75</v>
      </c>
      <c r="G21" s="12">
        <v>0.1</v>
      </c>
      <c r="H21" s="12">
        <f ca="1">ROUND(INDIRECT(ADDRESS(ROW()+(0), COLUMN()+(-2), 1))*INDIRECT(ADDRESS(ROW()+(0), COLUMN()+(-1), 1)), 2)</f>
        <v>1.58</v>
      </c>
    </row>
    <row r="22" spans="1:8" ht="34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15.75</v>
      </c>
      <c r="G22" s="12">
        <v>0.13</v>
      </c>
      <c r="H22" s="12">
        <f ca="1">ROUND(INDIRECT(ADDRESS(ROW()+(0), COLUMN()+(-2), 1))*INDIRECT(ADDRESS(ROW()+(0), COLUMN()+(-1), 1)), 2)</f>
        <v>2.05</v>
      </c>
    </row>
    <row r="23" spans="1:8" ht="34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15.75</v>
      </c>
      <c r="G23" s="12">
        <v>0.24</v>
      </c>
      <c r="H23" s="12">
        <f ca="1">ROUND(INDIRECT(ADDRESS(ROW()+(0), COLUMN()+(-2), 1))*INDIRECT(ADDRESS(ROW()+(0), COLUMN()+(-1), 1)), 2)</f>
        <v>3.78</v>
      </c>
    </row>
    <row r="24" spans="1:8" ht="24.0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8</v>
      </c>
      <c r="G24" s="12">
        <v>0.29</v>
      </c>
      <c r="H24" s="12">
        <f ca="1">ROUND(INDIRECT(ADDRESS(ROW()+(0), COLUMN()+(-2), 1))*INDIRECT(ADDRESS(ROW()+(0), COLUMN()+(-1), 1)), 2)</f>
        <v>2.32</v>
      </c>
    </row>
    <row r="25" spans="1:8" ht="34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3">
        <v>2.72</v>
      </c>
      <c r="G25" s="14">
        <v>7.74</v>
      </c>
      <c r="H25" s="14">
        <f ca="1">ROUND(INDIRECT(ADDRESS(ROW()+(0), COLUMN()+(-2), 1))*INDIRECT(ADDRESS(ROW()+(0), COLUMN()+(-1), 1)), 2)</f>
        <v>21.05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612.93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1">
        <v>0.821</v>
      </c>
      <c r="G28" s="12">
        <v>41.48</v>
      </c>
      <c r="H28" s="12">
        <f ca="1">ROUND(INDIRECT(ADDRESS(ROW()+(0), COLUMN()+(-2), 1))*INDIRECT(ADDRESS(ROW()+(0), COLUMN()+(-1), 1)), 2)</f>
        <v>34.06</v>
      </c>
    </row>
    <row r="29" spans="1:8" ht="13.50" thickBot="1" customHeight="1">
      <c r="A29" s="1" t="s">
        <v>65</v>
      </c>
      <c r="B29" s="1"/>
      <c r="C29" s="1"/>
      <c r="D29" s="10" t="s">
        <v>66</v>
      </c>
      <c r="E29" s="1" t="s">
        <v>67</v>
      </c>
      <c r="F29" s="13">
        <v>0.821</v>
      </c>
      <c r="G29" s="14">
        <v>29.95</v>
      </c>
      <c r="H29" s="14">
        <f ca="1">ROUND(INDIRECT(ADDRESS(ROW()+(0), COLUMN()+(-2), 1))*INDIRECT(ADDRESS(ROW()+(0), COLUMN()+(-1), 1)), 2)</f>
        <v>24.59</v>
      </c>
    </row>
    <row r="30" spans="1:8" ht="13.50" thickBot="1" customHeight="1">
      <c r="A30" s="15"/>
      <c r="B30" s="15"/>
      <c r="C30" s="15"/>
      <c r="D30" s="15"/>
      <c r="E30" s="15"/>
      <c r="F30" s="9" t="s">
        <v>68</v>
      </c>
      <c r="G30" s="9"/>
      <c r="H30" s="17">
        <f ca="1">ROUND(SUM(INDIRECT(ADDRESS(ROW()+(-1), COLUMN()+(0), 1)),INDIRECT(ADDRESS(ROW()+(-2), COLUMN()+(0), 1))), 2)</f>
        <v>58.65</v>
      </c>
    </row>
    <row r="31" spans="1:8" ht="13.50" thickBot="1" customHeight="1">
      <c r="A31" s="15">
        <v>3</v>
      </c>
      <c r="B31" s="15"/>
      <c r="C31" s="15"/>
      <c r="D31" s="15"/>
      <c r="E31" s="18" t="s">
        <v>69</v>
      </c>
      <c r="F31" s="18"/>
      <c r="G31" s="15"/>
      <c r="H31" s="15"/>
    </row>
    <row r="32" spans="1:8" ht="13.50" thickBot="1" customHeight="1">
      <c r="A32" s="19"/>
      <c r="B32" s="19"/>
      <c r="C32" s="19"/>
      <c r="D32" s="20" t="s">
        <v>70</v>
      </c>
      <c r="E32" s="19" t="s">
        <v>71</v>
      </c>
      <c r="F32" s="13">
        <v>2</v>
      </c>
      <c r="G32" s="14">
        <f ca="1">ROUND(SUM(INDIRECT(ADDRESS(ROW()+(-2), COLUMN()+(1), 1)),INDIRECT(ADDRESS(ROW()+(-6), COLUMN()+(1), 1))), 2)</f>
        <v>671.58</v>
      </c>
      <c r="H32" s="14">
        <f ca="1">ROUND(INDIRECT(ADDRESS(ROW()+(0), COLUMN()+(-2), 1))*INDIRECT(ADDRESS(ROW()+(0), COLUMN()+(-1), 1))/100, 2)</f>
        <v>13.43</v>
      </c>
    </row>
    <row r="33" spans="1:8" ht="13.50" thickBot="1" customHeight="1">
      <c r="A33" s="21" t="s">
        <v>72</v>
      </c>
      <c r="B33" s="21"/>
      <c r="C33" s="21"/>
      <c r="D33" s="22"/>
      <c r="E33" s="23"/>
      <c r="F33" s="24" t="s">
        <v>73</v>
      </c>
      <c r="G33" s="25"/>
      <c r="H33" s="26">
        <f ca="1">ROUND(SUM(INDIRECT(ADDRESS(ROW()+(-1), COLUMN()+(0), 1)),INDIRECT(ADDRESS(ROW()+(-3), COLUMN()+(0), 1)),INDIRECT(ADDRESS(ROW()+(-7), COLUMN()+(0), 1))), 2)</f>
        <v>685.01</v>
      </c>
    </row>
  </sheetData>
  <mergeCells count="3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F26:G26"/>
    <mergeCell ref="A27:C27"/>
    <mergeCell ref="E27:F27"/>
    <mergeCell ref="A28:C28"/>
    <mergeCell ref="A29:C29"/>
    <mergeCell ref="A30:C30"/>
    <mergeCell ref="F30:G30"/>
    <mergeCell ref="A31:C31"/>
    <mergeCell ref="E31:F31"/>
    <mergeCell ref="A32:C32"/>
    <mergeCell ref="A33:E33"/>
    <mergeCell ref="F33:G33"/>
  </mergeCells>
  <pageMargins left="0.147638" right="0.147638" top="0.206693" bottom="0.206693" header="0.0" footer="0.0"/>
  <pageSetup paperSize="9" orientation="portrait"/>
  <rowBreaks count="0" manualBreakCount="0">
    </rowBreaks>
</worksheet>
</file>