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<sst xmlns="http://schemas.openxmlformats.org/spreadsheetml/2006/main" count="71" uniqueCount="71">
  <si>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</si>
  <si>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FBY020</t>
  </si>
  <si>
    <t xml:space="preserve">m²</t>
  </si>
  <si>
    <t xml:space="preserve">Muro divisorio de placas de yeso laminado, para cerramiento de hueco de ascensor. Sistema Shaftwall "KNAUF".</t>
  </si>
  <si>
    <r>
      <rPr>
        <sz val="8.25"/>
        <color rgb="FF000000"/>
        <rFont val="Arial"/>
        <family val="2"/>
      </rPr>
      <t xml:space="preserve">Cerramiento de hueco de ascensor mediante el sistema Shaftwall W633.es "KNAUF de muro divisorio múltiple, de 4,60 m de altura máxima y 125 mm de espesor total, con nivel de calidad del acabado Q2, formado por una estructura simple, de perfiles de plancha de acero galvanizado de 60 mm de anchura, a base de montantes tipo CT 60 (elementos verticales), separados 600 mm entre sí, y canales (elementos horizontales), a la que se atornillan cuatro placas en total una placa tipo maciza (DFH2) en una cara y tres placas tipo cortafuego (DF) en la otra cara; aislamiento acústico mediante panel semirrígido de lana mineral, espesor 45 mm, entre montantes de tipo CT. Incluso banda desolidarizadora; fijaciones para el anclaje de canales y montantes metálicos; tornillería para la fijación de las placas; cinta de papel con refuerzo metálico "KNAUF" y pasta de juntas Jointfiller F-1 GLS "KNAUF", cinta microperforada de papel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</si>
  <si>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</si>
  <si>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</si>
  <si>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</si>
  <si>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</si>
  <si>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</si>
  <si>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</si>
  <si>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</si>
  <si>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</si>
  <si>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</si>
  <si>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</si>
  <si>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mt12sak030a</t>
  </si>
  <si>
    <t xml:space="preserve">m</t>
  </si>
  <si>
    <t xml:space="preserve">Canal CT 62 "KNAUF", de acero galvanizado.</t>
  </si>
  <si>
    <t xml:space="preserve">mt12psg220</t>
  </si>
  <si>
    <t xml:space="preserve">Ud</t>
  </si>
  <si>
    <t xml:space="preserve">Fijación compuesta por taco y tornillo 5x27.</t>
  </si>
  <si>
    <t xml:space="preserve">mt12sak020a</t>
  </si>
  <si>
    <t xml:space="preserve">m</t>
  </si>
  <si>
    <t xml:space="preserve">Montante CT 60 "KNAUF", de acero galvanizado.</t>
  </si>
  <si>
    <t xml:space="preserve">mt12sak010a</t>
  </si>
  <si>
    <t xml:space="preserve">m²</t>
  </si>
  <si>
    <t xml:space="preserve">Placa de yeso laminado DFH2 / - 600 / 3000 / 20 / con los bordes longitudinales cuadrados, maciza "KNAUF", Euroclase A2-s1, d0 de reacción al fuego.</t>
  </si>
  <si>
    <t xml:space="preserve">mt16lra060b</t>
  </si>
  <si>
    <t xml:space="preserve">m²</t>
  </si>
  <si>
    <t xml:space="preserve">Panel semirrígido de lana mineral, espesor 45 mm, Euroclase A1 de reacción al fuego y factor de resistencia a la difusión del vapor de agua 1.</t>
  </si>
  <si>
    <t xml:space="preserve">mt12ptk010dc</t>
  </si>
  <si>
    <t xml:space="preserve">Ud</t>
  </si>
  <si>
    <t xml:space="preserve">Tornillo autoperforante TB "KNAUF" 3,5x25.</t>
  </si>
  <si>
    <t xml:space="preserve">mt12ppk010eb</t>
  </si>
  <si>
    <t xml:space="preserve">m²</t>
  </si>
  <si>
    <t xml:space="preserve">Placa de yeso laminado DF / - 1200 / longitud / 15 / con los bordes longitudinales afinados, cortafuego "KNAUF"; Euroclase A2-s1, d0 de reacción al fuego.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</si>
  <si>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</si>
  <si>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</si>
  <si>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</si>
  <si>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</si>
  <si>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</si>
  <si>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</si>
  <si>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mt12ptk010ch</t>
  </si>
  <si>
    <t xml:space="preserve">Ud</t>
  </si>
  <si>
    <t xml:space="preserve">Tornillo autoperforante TN "KNAUF" 4,2x70.</t>
  </si>
  <si>
    <t xml:space="preserve">mt12pik010f</t>
  </si>
  <si>
    <t xml:space="preserve">kg</t>
  </si>
  <si>
    <t xml:space="preserve">Pasta de juntas Jointfiller F-1 GLS "KNAUF", Euroclase A2-s1, d0 de reacción al fuego, rango de temperatura de trabajo de 5 a 30°C, para aplicación manual con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</si>
  <si>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</si>
  <si>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</si>
  <si>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</si>
  <si>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</si>
  <si>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</si>
  <si>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</si>
  <si>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mt12pck010d</t>
  </si>
  <si>
    <t xml:space="preserve">m</t>
  </si>
  <si>
    <t xml:space="preserve">Cinta de papel con refuerzo metálico "KNAUF" de 52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</si>
  <si>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</si>
  <si>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</si>
  <si>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</si>
  <si>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</si>
  <si>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Especialista en montaje de mamparas y sistemas de placas.</t>
  </si>
  <si>
    <t xml:space="preserve">mo100</t>
  </si>
  <si>
    <t xml:space="preserve">h</t>
  </si>
  <si>
    <t xml:space="preserve">Ayudante 1ª en montaje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</si>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</sst>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2.25</v>
      </c>
      <c r="H10" s="12">
        <f ca="1">ROUND(INDIRECT(ADDRESS(ROW()+(0), COLUMN()+(-2), 1))*INDIRECT(ADDRESS(ROW()+(0), COLUMN()+(-1), 1)), 2)</f>
        <v>2.7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69.26</v>
      </c>
      <c r="H11" s="12">
        <f ca="1">ROUND(INDIRECT(ADDRESS(ROW()+(0), COLUMN()+(-2), 1))*INDIRECT(ADDRESS(ROW()+(0), COLUMN()+(-1), 1)), 2)</f>
        <v>48.48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2">
        <v>0.59</v>
      </c>
      <c r="H12" s="12">
        <f ca="1">ROUND(INDIRECT(ADDRESS(ROW()+(0), COLUMN()+(-2), 1))*INDIRECT(ADDRESS(ROW()+(0), COLUMN()+(-1), 1)), 2)</f>
        <v>0.94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171.54</v>
      </c>
      <c r="H13" s="12">
        <f ca="1">ROUND(INDIRECT(ADDRESS(ROW()+(0), COLUMN()+(-2), 1))*INDIRECT(ADDRESS(ROW()+(0), COLUMN()+(-1), 1)), 2)</f>
        <v>343.08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67.71</v>
      </c>
      <c r="H14" s="12">
        <f ca="1">ROUND(INDIRECT(ADDRESS(ROW()+(0), COLUMN()+(-2), 1))*INDIRECT(ADDRESS(ROW()+(0), COLUMN()+(-1), 1)), 2)</f>
        <v>67.71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54.68</v>
      </c>
      <c r="H15" s="12">
        <f ca="1">ROUND(INDIRECT(ADDRESS(ROW()+(0), COLUMN()+(-2), 1))*INDIRECT(ADDRESS(ROW()+(0), COLUMN()+(-1), 1)), 2)</f>
        <v>57.41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8</v>
      </c>
      <c r="G16" s="12">
        <v>0.1</v>
      </c>
      <c r="H16" s="12">
        <f ca="1">ROUND(INDIRECT(ADDRESS(ROW()+(0), COLUMN()+(-2), 1))*INDIRECT(ADDRESS(ROW()+(0), COLUMN()+(-1), 1)), 2)</f>
        <v>0.8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70.35</v>
      </c>
      <c r="H17" s="12">
        <f ca="1">ROUND(INDIRECT(ADDRESS(ROW()+(0), COLUMN()+(-2), 1))*INDIRECT(ADDRESS(ROW()+(0), COLUMN()+(-1), 1)), 2)</f>
        <v>211.05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15</v>
      </c>
      <c r="G18" s="12">
        <v>0.13</v>
      </c>
      <c r="H18" s="12">
        <f ca="1">ROUND(INDIRECT(ADDRESS(ROW()+(0), COLUMN()+(-2), 1))*INDIRECT(ADDRESS(ROW()+(0), COLUMN()+(-1), 1)), 2)</f>
        <v>1.95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15</v>
      </c>
      <c r="G19" s="12">
        <v>0.23</v>
      </c>
      <c r="H19" s="12">
        <f ca="1">ROUND(INDIRECT(ADDRESS(ROW()+(0), COLUMN()+(-2), 1))*INDIRECT(ADDRESS(ROW()+(0), COLUMN()+(-1), 1)), 2)</f>
        <v>3.45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15</v>
      </c>
      <c r="G20" s="12">
        <v>0.33</v>
      </c>
      <c r="H20" s="12">
        <f ca="1">ROUND(INDIRECT(ADDRESS(ROW()+(0), COLUMN()+(-2), 1))*INDIRECT(ADDRESS(ROW()+(0), COLUMN()+(-1), 1)), 2)</f>
        <v>4.95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1.4</v>
      </c>
      <c r="G21" s="12">
        <v>8.48</v>
      </c>
      <c r="H21" s="12">
        <f ca="1">ROUND(INDIRECT(ADDRESS(ROW()+(0), COLUMN()+(-2), 1))*INDIRECT(ADDRESS(ROW()+(0), COLUMN()+(-1), 1)), 2)</f>
        <v>11.87</v>
      </c>
    </row>
    <row r="22" spans="1:8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1.428</v>
      </c>
      <c r="G22" s="12">
        <v>8.48</v>
      </c>
      <c r="H22" s="12">
        <f ca="1">ROUND(INDIRECT(ADDRESS(ROW()+(0), COLUMN()+(-2), 1))*INDIRECT(ADDRESS(ROW()+(0), COLUMN()+(-1), 1)), 2)</f>
        <v>12.11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1.6</v>
      </c>
      <c r="G23" s="12">
        <v>0.41</v>
      </c>
      <c r="H23" s="12">
        <f ca="1">ROUND(INDIRECT(ADDRESS(ROW()+(0), COLUMN()+(-2), 1))*INDIRECT(ADDRESS(ROW()+(0), COLUMN()+(-1), 1)), 2)</f>
        <v>0.66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0.15</v>
      </c>
      <c r="G24" s="14">
        <v>3.88</v>
      </c>
      <c r="H24" s="14">
        <f ca="1">ROUND(INDIRECT(ADDRESS(ROW()+(0), COLUMN()+(-2), 1))*INDIRECT(ADDRESS(ROW()+(0), COLUMN()+(-1), 1)), 2)</f>
        <v>0.58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767.74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0.708</v>
      </c>
      <c r="G27" s="12">
        <v>58.3</v>
      </c>
      <c r="H27" s="12">
        <f ca="1">ROUND(INDIRECT(ADDRESS(ROW()+(0), COLUMN()+(-2), 1))*INDIRECT(ADDRESS(ROW()+(0), COLUMN()+(-1), 1)), 2)</f>
        <v>41.28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3">
        <v>0.708</v>
      </c>
      <c r="G28" s="14">
        <v>42.41</v>
      </c>
      <c r="H28" s="14">
        <f ca="1">ROUND(INDIRECT(ADDRESS(ROW()+(0), COLUMN()+(-2), 1))*INDIRECT(ADDRESS(ROW()+(0), COLUMN()+(-1), 1)), 2)</f>
        <v>30.03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1))), 2)</f>
        <v>71.31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20" t="s">
        <v>67</v>
      </c>
      <c r="D31" s="20"/>
      <c r="E31" s="19" t="s">
        <v>68</v>
      </c>
      <c r="F31" s="13">
        <v>2</v>
      </c>
      <c r="G31" s="14">
        <f ca="1">ROUND(SUM(INDIRECT(ADDRESS(ROW()+(-2), COLUMN()+(1), 1)),INDIRECT(ADDRESS(ROW()+(-6), COLUMN()+(1), 1))), 2)</f>
        <v>839.05</v>
      </c>
      <c r="H31" s="14">
        <f ca="1">ROUND(INDIRECT(ADDRESS(ROW()+(0), COLUMN()+(-2), 1))*INDIRECT(ADDRESS(ROW()+(0), COLUMN()+(-1), 1))/100, 2)</f>
        <v>16.78</v>
      </c>
    </row>
    <row r="32" spans="1:8" ht="13.50" thickBot="1" customHeight="1">
      <c r="A32" s="21" t="s">
        <v>69</v>
      </c>
      <c r="B32" s="21"/>
      <c r="C32" s="22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1)),INDIRECT(ADDRESS(ROW()+(-7), COLUMN()+(0), 1))), 2)</f>
        <v>855.83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