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<sst xmlns="http://schemas.openxmlformats.org/spreadsheetml/2006/main" count="29" uniqueCount="29">
  <si>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</si>
  <si>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FBY017</t>
  </si>
  <si>
    <t xml:space="preserve">Ud</t>
  </si>
  <si>
    <t xml:space="preserve">Soporte para elementos suspendidos en el sistema "KNAUF" de muro divisorio técnico con placas de yeso laminado.</t>
  </si>
  <si>
    <r>
      <rPr>
        <b/>
        <sz val="8.25"/>
        <color rgb="FF000000"/>
        <rFont val="Arial"/>
        <family val="2"/>
      </rPr>
      <t xml:space="preserve">Bastidor metálico, W221 "KNAUF", como soporte de lavabo suspendido, fijado sobre el sistema de tabique técnico "KNAUF"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</si>
  <si>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</si>
  <si>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</si>
  <si>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</si>
  <si>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</si>
  <si>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</si>
  <si>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</si>
  <si>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</si>
  <si>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mt30ask030</t>
  </si>
  <si>
    <t xml:space="preserve">Ud</t>
  </si>
  <si>
    <t xml:space="preserve">Bastidor metálico, W221 "KNAUF", como soporte de lavatorio suspendido, para fijar sobre el sistema de muro divisorio técnico "KNAUF", de 575 mm de anchura y 1050 mm de altura, con anclajes, abrazaderas y varillas roscadas de conexión.</t>
  </si>
  <si>
    <t xml:space="preserve">Subtotal materiales:</t>
  </si>
  <si>
    <t xml:space="preserve">Mano de obra</t>
  </si>
  <si>
    <t xml:space="preserve">mo053</t>
  </si>
  <si>
    <t xml:space="preserve">h</t>
  </si>
  <si>
    <t xml:space="preserve">Especialista en montaje de mamparas y sistemas de placas.</t>
  </si>
  <si>
    <t xml:space="preserve">mo100</t>
  </si>
  <si>
    <t xml:space="preserve">h</t>
  </si>
  <si>
    <t xml:space="preserve">Ayudante 1ª en montaje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</si>
  <si>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</si>
  <si>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</si>
  <si>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</si>
  <si>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</si>
  <si>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27,03Bs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</si>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</sst>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40" customWidth="1"/>
    <col min="3" max="3" width="2.72" customWidth="1"/>
    <col min="4" max="4" width="4.93" customWidth="1"/>
    <col min="5" max="5" width="56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45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1299.650000</v>
      </c>
      <c r="H9" s="17">
        <f ca="1">ROUND(INDIRECT(ADDRESS(ROW()+(0), COLUMN()+(-2), 1))*INDIRECT(ADDRESS(ROW()+(0), COLUMN()+(-1), 1)), 2)</f>
        <v>1299.650000</v>
      </c>
    </row>
    <row r="10" spans="1:8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1299.650000</v>
      </c>
    </row>
    <row r="11" spans="1:8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0.448000</v>
      </c>
      <c r="G12" s="16">
        <v>33.140000</v>
      </c>
      <c r="H12" s="16">
        <f ca="1">ROUND(INDIRECT(ADDRESS(ROW()+(0), COLUMN()+(-2), 1))*INDIRECT(ADDRESS(ROW()+(0), COLUMN()+(-1), 1)), 2)</f>
        <v>14.850000</v>
      </c>
    </row>
    <row r="13" spans="1:8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5">
        <v>0.448000</v>
      </c>
      <c r="G13" s="17">
        <v>23.610000</v>
      </c>
      <c r="H13" s="17">
        <f ca="1">ROUND(INDIRECT(ADDRESS(ROW()+(0), COLUMN()+(-2), 1))*INDIRECT(ADDRESS(ROW()+(0), COLUMN()+(-1), 1)), 2)</f>
        <v>10.580000</v>
      </c>
    </row>
    <row r="14" spans="1:8" ht="13.50" thickBot="1" customHeight="1">
      <c r="A14" s="18"/>
      <c r="B14" s="18"/>
      <c r="C14" s="18"/>
      <c r="D14" s="18"/>
      <c r="E14" s="18"/>
      <c r="F14" s="12" t="s">
        <v>23</v>
      </c>
      <c r="G14" s="12"/>
      <c r="H14" s="20">
        <f ca="1">ROUND(SUM(INDIRECT(ADDRESS(ROW()+(-1), COLUMN()+(0), 1)),INDIRECT(ADDRESS(ROW()+(-2), COLUMN()+(0), 1))), 2)</f>
        <v>25.430000</v>
      </c>
    </row>
    <row r="15" spans="1:8" ht="13.50" thickBot="1" customHeight="1">
      <c r="A15" s="18">
        <v>3.000000</v>
      </c>
      <c r="B15" s="18"/>
      <c r="C15" s="18"/>
      <c r="D15" s="18"/>
      <c r="E15" s="21" t="s">
        <v>24</v>
      </c>
      <c r="F15" s="21"/>
      <c r="G15" s="18"/>
      <c r="H15" s="18"/>
    </row>
    <row r="16" spans="1:8" ht="13.50" thickBot="1" customHeight="1">
      <c r="A16" s="22"/>
      <c r="B16" s="22"/>
      <c r="C16" s="23" t="s">
        <v>25</v>
      </c>
      <c r="D16" s="23"/>
      <c r="E16" s="22" t="s">
        <v>26</v>
      </c>
      <c r="F16" s="15">
        <v>2.000000</v>
      </c>
      <c r="G16" s="17">
        <f ca="1">ROUND(SUM(INDIRECT(ADDRESS(ROW()+(-2), COLUMN()+(1), 1)),INDIRECT(ADDRESS(ROW()+(-6), COLUMN()+(1), 1))), 2)</f>
        <v>1325.080000</v>
      </c>
      <c r="H16" s="17">
        <f ca="1">ROUND(INDIRECT(ADDRESS(ROW()+(0), COLUMN()+(-2), 1))*INDIRECT(ADDRESS(ROW()+(0), COLUMN()+(-1), 1))/100, 2)</f>
        <v>26.500000</v>
      </c>
    </row>
    <row r="17" spans="1:8" ht="13.50" thickBot="1" customHeight="1">
      <c r="A17" s="6" t="s">
        <v>27</v>
      </c>
      <c r="B17" s="6"/>
      <c r="C17" s="7"/>
      <c r="D17" s="7"/>
      <c r="E17" s="8"/>
      <c r="F17" s="24" t="s">
        <v>28</v>
      </c>
      <c r="G17" s="25"/>
      <c r="H17" s="26">
        <f ca="1">ROUND(SUM(INDIRECT(ADDRESS(ROW()+(-1), COLUMN()+(0), 1)),INDIRECT(ADDRESS(ROW()+(-3), COLUMN()+(0), 1)),INDIRECT(ADDRESS(ROW()+(-7), COLUMN()+(0), 1))), 2)</f>
        <v>1351.580000</v>
      </c>
    </row>
  </sheetData>
  <mergeCells count="31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620079" right="0.472441" top="0.472441" bottom="0.472441" header="0.0" footer="0.0"/>
  <pageSetup paperSize="9" orientation="portrait"/>
  <rowBreaks count="0" manualBreakCount="0">
    </rowBreaks>
</worksheet>
</file>