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<sst xmlns="http://schemas.openxmlformats.org/spreadsheetml/2006/main" count="56" uniqueCount="56">
  <si>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</si>
  <si>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FBY016</t>
  </si>
  <si>
    <t xml:space="preserve">m²</t>
  </si>
  <si>
    <t xml:space="preserve">Muro divisorio de placas de yeso laminado, antirradiaciones. Sistema "KNAUF".</t>
  </si>
  <si>
    <r>
      <rPr>
        <sz val="8.25"/>
        <color rgb="FF000000"/>
        <rFont val="Arial"/>
        <family val="2"/>
      </rPr>
      <t xml:space="preserve">Muro divisorio sencillo (12,5+48+12,5)/625 (48) (1 antirradiaciones RX + 1 Standard (A)), antirradiaciones, de 73 mm de espesor total, con nivel de calidad del acabado Q2, formado por una estructura simple de perfiles de plancha de acero galvanizado de 48 mm de anchura, con cinta de plomo autoadhesiva, a base de montantes (elementos verticales) separados 625 mm entre sí, con disposición normal "N" y canales (elementos horizontales), a la que se atornillan dos placas en total (una placa tipo antirradiaciones RX en una cara y una placa tipo Standard (A) en la otra cara, todas de 12,5 mm de espesor). Incluso banda acústica de dilatación autoadhesiva "KNAUF", tornillería para la fijación de las placas; cinta de papel con refuerzo metálico "KNAUF" y pasta de juntas Uniflott GLS "KNAUF".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</si>
  <si>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</si>
  <si>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</si>
  <si>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</si>
  <si>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</si>
  <si>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</si>
  <si>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</si>
  <si>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</si>
  <si>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</si>
  <si>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</si>
  <si>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</si>
  <si>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mt12ark020a</t>
  </si>
  <si>
    <t xml:space="preserve">m</t>
  </si>
  <si>
    <t xml:space="preserve">Cinta de plomo autoadhesiva antirradiaciones RX "KNAUF", de 50 mm de anchura y 1 mm de espesor.</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</si>
  <si>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</si>
  <si>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</si>
  <si>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</si>
  <si>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</si>
  <si>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</si>
  <si>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</si>
  <si>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mt12ark010a</t>
  </si>
  <si>
    <t xml:space="preserve">m²</t>
  </si>
  <si>
    <t xml:space="preserve">Placa antirradiaciones RX 12,5+0,5 mm "KNAUF" formada por una placa de yeso laminado DF / - 625 / 2600 / 12,5, cortafuego, revestida por una de sus caras con una lámina de cartón y otra de plomo de 0,5 mm; Euroclase A2-s1, d0 de reacción al fuego.</t>
  </si>
  <si>
    <t xml:space="preserve">mt12ppk010aa</t>
  </si>
  <si>
    <t xml:space="preserve">m²</t>
  </si>
  <si>
    <t xml:space="preserve">Placa de yeso laminado A / - 1200 / longitud / 12,5 / con los bordes longitudinales afinados, Standard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</si>
  <si>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</si>
  <si>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</si>
  <si>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</si>
  <si>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</si>
  <si>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</si>
  <si>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taco y tornillo 5x27.</t>
  </si>
  <si>
    <t xml:space="preserve">mt12pik020n</t>
  </si>
  <si>
    <t xml:space="preserve">kg</t>
  </si>
  <si>
    <t xml:space="preserve">Pasta de juntas Uniflott GLS "KNAUF", de fraguado normal (45 minutos), rango de temperatura de trabajo de 10 a 30°C, para aplicación manual sin cinta de juntas.</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</si>
  <si>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</si>
  <si>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</si>
  <si>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</si>
  <si>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</si>
  <si>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</si>
  <si>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</si>
  <si>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</si>
  <si>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Especialista en montaje de mamparas y sistemas de placas.</t>
  </si>
  <si>
    <t xml:space="preserve">mo100</t>
  </si>
  <si>
    <t xml:space="preserve">h</t>
  </si>
  <si>
    <t xml:space="preserve">Ayudante 1ª en montaje de mamparas y sistemas de placas.</t>
  </si>
  <si>
    <t xml:space="preserve">Subtotal mano de obra:</t>
  </si>
  <si>
    <t xml:space="preserve">Herramienta menor</t>
  </si>
  <si>
    <t xml:space="preserve">%</t>
  </si>
  <si>
    <t xml:space="preserve">Herramienta menor</t>
  </si>
  <si>
    <t xml:space="preserve">Coste de mantenimiento decenal: 51,57Bs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</si>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</sst>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3.61"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2.3</v>
      </c>
      <c r="H10" s="12">
        <f ca="1">ROUND(INDIRECT(ADDRESS(ROW()+(0), COLUMN()+(-2), 1))*INDIRECT(ADDRESS(ROW()+(0), COLUMN()+(-1), 1)), 2)</f>
        <v>2.76</v>
      </c>
    </row>
    <row r="11" spans="1:8" ht="24.00" thickBot="1" customHeight="1">
      <c r="A11" s="1" t="s">
        <v>15</v>
      </c>
      <c r="B11" s="1"/>
      <c r="C11" s="10" t="s">
        <v>16</v>
      </c>
      <c r="D11" s="10"/>
      <c r="E11" s="1" t="s">
        <v>17</v>
      </c>
      <c r="F11" s="11">
        <v>1.2</v>
      </c>
      <c r="G11" s="12">
        <v>61.4</v>
      </c>
      <c r="H11" s="12">
        <f ca="1">ROUND(INDIRECT(ADDRESS(ROW()+(0), COLUMN()+(-2), 1))*INDIRECT(ADDRESS(ROW()+(0), COLUMN()+(-1), 1)), 2)</f>
        <v>73.68</v>
      </c>
    </row>
    <row r="12" spans="1:8" ht="13.50" thickBot="1" customHeight="1">
      <c r="A12" s="1" t="s">
        <v>18</v>
      </c>
      <c r="B12" s="1"/>
      <c r="C12" s="10" t="s">
        <v>19</v>
      </c>
      <c r="D12" s="10"/>
      <c r="E12" s="1" t="s">
        <v>20</v>
      </c>
      <c r="F12" s="11">
        <v>0.7</v>
      </c>
      <c r="G12" s="12">
        <v>12.39</v>
      </c>
      <c r="H12" s="12">
        <f ca="1">ROUND(INDIRECT(ADDRESS(ROW()+(0), COLUMN()+(-2), 1))*INDIRECT(ADDRESS(ROW()+(0), COLUMN()+(-1), 1)), 2)</f>
        <v>8.67</v>
      </c>
    </row>
    <row r="13" spans="1:8" ht="13.50" thickBot="1" customHeight="1">
      <c r="A13" s="1" t="s">
        <v>21</v>
      </c>
      <c r="B13" s="1"/>
      <c r="C13" s="10" t="s">
        <v>22</v>
      </c>
      <c r="D13" s="10"/>
      <c r="E13" s="1" t="s">
        <v>23</v>
      </c>
      <c r="F13" s="11">
        <v>1.91</v>
      </c>
      <c r="G13" s="12">
        <v>14.96</v>
      </c>
      <c r="H13" s="12">
        <f ca="1">ROUND(INDIRECT(ADDRESS(ROW()+(0), COLUMN()+(-2), 1))*INDIRECT(ADDRESS(ROW()+(0), COLUMN()+(-1), 1)), 2)</f>
        <v>28.57</v>
      </c>
    </row>
    <row r="14" spans="1:8" ht="34.50" thickBot="1" customHeight="1">
      <c r="A14" s="1" t="s">
        <v>24</v>
      </c>
      <c r="B14" s="1"/>
      <c r="C14" s="10" t="s">
        <v>25</v>
      </c>
      <c r="D14" s="10"/>
      <c r="E14" s="1" t="s">
        <v>26</v>
      </c>
      <c r="F14" s="11">
        <v>1.05</v>
      </c>
      <c r="G14" s="12">
        <v>781.12</v>
      </c>
      <c r="H14" s="12">
        <f ca="1">ROUND(INDIRECT(ADDRESS(ROW()+(0), COLUMN()+(-2), 1))*INDIRECT(ADDRESS(ROW()+(0), COLUMN()+(-1), 1)), 2)</f>
        <v>820.18</v>
      </c>
    </row>
    <row r="15" spans="1:8" ht="24.00" thickBot="1" customHeight="1">
      <c r="A15" s="1" t="s">
        <v>27</v>
      </c>
      <c r="B15" s="1"/>
      <c r="C15" s="10" t="s">
        <v>28</v>
      </c>
      <c r="D15" s="10"/>
      <c r="E15" s="1" t="s">
        <v>29</v>
      </c>
      <c r="F15" s="11">
        <v>1.05</v>
      </c>
      <c r="G15" s="12">
        <v>39.91</v>
      </c>
      <c r="H15" s="12">
        <f ca="1">ROUND(INDIRECT(ADDRESS(ROW()+(0), COLUMN()+(-2), 1))*INDIRECT(ADDRESS(ROW()+(0), COLUMN()+(-1), 1)), 2)</f>
        <v>41.91</v>
      </c>
    </row>
    <row r="16" spans="1:8" ht="13.50" thickBot="1" customHeight="1">
      <c r="A16" s="1" t="s">
        <v>30</v>
      </c>
      <c r="B16" s="1"/>
      <c r="C16" s="10" t="s">
        <v>31</v>
      </c>
      <c r="D16" s="10"/>
      <c r="E16" s="1" t="s">
        <v>32</v>
      </c>
      <c r="F16" s="11">
        <v>14</v>
      </c>
      <c r="G16" s="12">
        <v>0.08</v>
      </c>
      <c r="H16" s="12">
        <f ca="1">ROUND(INDIRECT(ADDRESS(ROW()+(0), COLUMN()+(-2), 1))*INDIRECT(ADDRESS(ROW()+(0), COLUMN()+(-1), 1)), 2)</f>
        <v>1.12</v>
      </c>
    </row>
    <row r="17" spans="1:8" ht="13.50" thickBot="1" customHeight="1">
      <c r="A17" s="1" t="s">
        <v>33</v>
      </c>
      <c r="B17" s="1"/>
      <c r="C17" s="10" t="s">
        <v>34</v>
      </c>
      <c r="D17" s="10"/>
      <c r="E17" s="1" t="s">
        <v>35</v>
      </c>
      <c r="F17" s="11">
        <v>1.6</v>
      </c>
      <c r="G17" s="12">
        <v>0.59</v>
      </c>
      <c r="H17" s="12">
        <f ca="1">ROUND(INDIRECT(ADDRESS(ROW()+(0), COLUMN()+(-2), 1))*INDIRECT(ADDRESS(ROW()+(0), COLUMN()+(-1), 1)), 2)</f>
        <v>0.94</v>
      </c>
    </row>
    <row r="18" spans="1:8" ht="24.00" thickBot="1" customHeight="1">
      <c r="A18" s="1" t="s">
        <v>36</v>
      </c>
      <c r="B18" s="1"/>
      <c r="C18" s="10" t="s">
        <v>37</v>
      </c>
      <c r="D18" s="10"/>
      <c r="E18" s="1" t="s">
        <v>38</v>
      </c>
      <c r="F18" s="11">
        <v>0.606</v>
      </c>
      <c r="G18" s="12">
        <v>2.22</v>
      </c>
      <c r="H18" s="12">
        <f ca="1">ROUND(INDIRECT(ADDRESS(ROW()+(0), COLUMN()+(-2), 1))*INDIRECT(ADDRESS(ROW()+(0), COLUMN()+(-1), 1)), 2)</f>
        <v>1.35</v>
      </c>
    </row>
    <row r="19" spans="1:8" ht="13.50" thickBot="1" customHeight="1">
      <c r="A19" s="1" t="s">
        <v>39</v>
      </c>
      <c r="B19" s="1"/>
      <c r="C19" s="10" t="s">
        <v>40</v>
      </c>
      <c r="D19" s="10"/>
      <c r="E19" s="1" t="s">
        <v>41</v>
      </c>
      <c r="F19" s="13">
        <v>0.3</v>
      </c>
      <c r="G19" s="14">
        <v>3.8</v>
      </c>
      <c r="H19" s="14">
        <f ca="1">ROUND(INDIRECT(ADDRESS(ROW()+(0), COLUMN()+(-2), 1))*INDIRECT(ADDRESS(ROW()+(0), COLUMN()+(-1), 1)), 2)</f>
        <v>1.14</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980.32</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0.292</v>
      </c>
      <c r="G22" s="12">
        <v>61.32</v>
      </c>
      <c r="H22" s="12">
        <f ca="1">ROUND(INDIRECT(ADDRESS(ROW()+(0), COLUMN()+(-2), 1))*INDIRECT(ADDRESS(ROW()+(0), COLUMN()+(-1), 1)), 2)</f>
        <v>17.91</v>
      </c>
    </row>
    <row r="23" spans="1:8" ht="13.50" thickBot="1" customHeight="1">
      <c r="A23" s="1" t="s">
        <v>47</v>
      </c>
      <c r="B23" s="1"/>
      <c r="C23" s="10" t="s">
        <v>48</v>
      </c>
      <c r="D23" s="10"/>
      <c r="E23" s="1" t="s">
        <v>49</v>
      </c>
      <c r="F23" s="13">
        <v>0.292</v>
      </c>
      <c r="G23" s="14">
        <v>44.6</v>
      </c>
      <c r="H23" s="14">
        <f ca="1">ROUND(INDIRECT(ADDRESS(ROW()+(0), COLUMN()+(-2), 1))*INDIRECT(ADDRESS(ROW()+(0), COLUMN()+(-1), 1)), 2)</f>
        <v>13.02</v>
      </c>
    </row>
    <row r="24" spans="1:8" ht="13.50" thickBot="1" customHeight="1">
      <c r="A24" s="15"/>
      <c r="B24" s="15"/>
      <c r="C24" s="15"/>
      <c r="D24" s="15"/>
      <c r="E24" s="15"/>
      <c r="F24" s="9" t="s">
        <v>50</v>
      </c>
      <c r="G24" s="9"/>
      <c r="H24" s="17">
        <f ca="1">ROUND(SUM(INDIRECT(ADDRESS(ROW()+(-1), COLUMN()+(0), 1)),INDIRECT(ADDRESS(ROW()+(-2), COLUMN()+(0), 1))), 2)</f>
        <v>30.93</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1011.25</v>
      </c>
      <c r="H26" s="14">
        <f ca="1">ROUND(INDIRECT(ADDRESS(ROW()+(0), COLUMN()+(-2), 1))*INDIRECT(ADDRESS(ROW()+(0), COLUMN()+(-1), 1))/100, 2)</f>
        <v>20.23</v>
      </c>
    </row>
    <row r="27" spans="1:8" ht="13.50" thickBot="1" customHeight="1">
      <c r="A27" s="21" t="s">
        <v>54</v>
      </c>
      <c r="B27" s="21"/>
      <c r="C27" s="22"/>
      <c r="D27" s="22"/>
      <c r="E27" s="23"/>
      <c r="F27" s="24" t="s">
        <v>55</v>
      </c>
      <c r="G27" s="25"/>
      <c r="H27" s="26">
        <f ca="1">ROUND(SUM(INDIRECT(ADDRESS(ROW()+(-1), COLUMN()+(0), 1)),INDIRECT(ADDRESS(ROW()+(-3), COLUMN()+(0), 1)),INDIRECT(ADDRESS(ROW()+(-7), COLUMN()+(0), 1))), 2)</f>
        <v>1031.48</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