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<sst xmlns="http://schemas.openxmlformats.org/spreadsheetml/2006/main" count="86" uniqueCount="86">
  <si>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</si>
  <si>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EMF020</t>
  </si>
  <si>
    <t xml:space="preserve">m²</t>
  </si>
  <si>
    <t xml:space="preserve">Losa de viguetas y tablero estructural de madera.</t>
  </si>
  <si>
    <r>
      <rPr>
        <sz val="8.25"/>
        <color rgb="FF000000"/>
        <rFont val="Arial"/>
        <family val="2"/>
      </rPr>
      <t xml:space="preserve">Losa tradicional con un intereje de 60 cm, compuesto por viguetas de madera aserrada de pino, de 70x70 mm de sección, con acabado cepillado colocadas mediante apoyo sobre elemento estructural; tablero estructural de partículas de madera para uso en ambiente seco, de 30 mm de espesor, fijado con tornillos de cabeza avellanada, de acero al carbono; membrana impermeabilizante bicapa de 5 mm de espesor, formada por una lámina superior bituminosa fonoabsorbente y una lámina inferior de fieltro de poliéster, sellada con cinta autoadhesiva, de polietileno, con adhesivo acrílico sin disolventes, armadura de polietileno y película de separación de papel siliconado, de 0,34 mm de espesor y 60 mm de anchura, desolidarización con banda perimetral autoadhesiva desolidarizante, de espuma de polietileno de celdas cerradas, de 4 mm de espesor y de 150 mm de anchura, de color gris, y malla elaborada "in situ" 20x20 ø 6,3-6,3 de acero AH 500, separación 20x20 cm y 6,3 mm de diámetro, en capa de compresión de 4 cm de espesor de hormigón liviano HL-25/B/10/XC2, densidad entre 1200 y 1500 kg/m³, (cantidad mínima de cemento 275 kg/m³), premezclado en planta, y vaciado con grúa; apuntalamiento y desapuntalamiento de las viguetas. Incluso conectores para losa de madera y hormigón, alambre de atar, separadores, elementos de atado de viguetas y vigas de borde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</si>
  <si>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</si>
  <si>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</si>
  <si>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</si>
  <si>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</si>
  <si>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</si>
  <si>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</si>
  <si>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</si>
  <si>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</si>
  <si>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</si>
  <si>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</si>
  <si>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</si>
  <si>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</si>
  <si>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</si>
  <si>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</si>
  <si>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</si>
  <si>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</si>
  <si>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</si>
  <si>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</si>
  <si>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</si>
  <si>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mt08eff020o</t>
  </si>
  <si>
    <t xml:space="preserve">m²</t>
  </si>
  <si>
    <t xml:space="preserve">Tablero estructural de partículas de madera para uso en ambiente seco, de 2400x900 mm y 30 mm de espesor, machihembrado en sus cuatro cantos, Euroclase D-s2, d0 de reacción al fuego, emisión de formaldehído menor o igual a 0,124 mg/m³ de aire.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</si>
  <si>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</si>
  <si>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</si>
  <si>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</si>
  <si>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mt15pdr030a</t>
  </si>
  <si>
    <t xml:space="preserve">m²</t>
  </si>
  <si>
    <t xml:space="preserve">Membrana impermeabilizante bicapa de 5 mm de espesor, formada por una lámina superior bituminosa fonoabsorbente y una lámina inferior de fieltro de poliéster.</t>
  </si>
  <si>
    <t xml:space="preserve">mt15pdr050c</t>
  </si>
  <si>
    <t xml:space="preserve">m</t>
  </si>
  <si>
    <t xml:space="preserve">Cinta autoadhesiva, de polietileno, con adhesivo acrílico sin disolventes, armadura de polietileno y película de separación de papel siliconado, de 0,34 mm de espesor y 60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</si>
  <si>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mt16pdr030a</t>
  </si>
  <si>
    <t xml:space="preserve">m</t>
  </si>
  <si>
    <t xml:space="preserve">Banda perimetral autoadhesiva desolidarizante, de espuma de polietileno de celdas cerradas, de 4 mm de espesor y de 150 mm de anchura, de color gris.</t>
  </si>
  <si>
    <t xml:space="preserve">mt07emr200a</t>
  </si>
  <si>
    <t xml:space="preserve">Ud</t>
  </si>
  <si>
    <t xml:space="preserve">Tornillo de acero galvanizado calidad 6.8 según ISO 898-1, tipo M-7,5, de cabeza hexagonal y rosca métrica total según DIN 931 e ISO 4014, de 7,5 mm de diámetro y 155 mm de longitud, con anillo de fin de carrera, para su utilización como conectores en losas de madera y hormigón.</t>
  </si>
  <si>
    <t xml:space="preserve">mt07aco020m</t>
  </si>
  <si>
    <t xml:space="preserve">Ud</t>
  </si>
  <si>
    <t xml:space="preserve">Separador homologado para malla.</t>
  </si>
  <si>
    <t xml:space="preserve">mt07ame131c</t>
  </si>
  <si>
    <t xml:space="preserve">m²</t>
  </si>
  <si>
    <t xml:space="preserve">Malla elaborada "in situ" 20x20 ø 6,3-6,3 de acero CA-50 (fy=500 MPa), equivalente a AH 500 según CBH 87, separación 20x20 cm y 6,3 mm de diámetro.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</si>
  <si>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</si>
  <si>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</si>
  <si>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</si>
  <si>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</si>
  <si>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</si>
  <si>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Hormigón liviano HLA-25/B/10/XC2, de entre 1200 y 1500 kg/m³ de densidad, cantidad mínima de cemento 275 kg/m³, premezclado en planta.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</si>
  <si>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</si>
  <si>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</si>
  <si>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</si>
  <si>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</si>
  <si>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Especialista en montaje de estructura de madera.</t>
  </si>
  <si>
    <t xml:space="preserve">mo095</t>
  </si>
  <si>
    <t xml:space="preserve">h</t>
  </si>
  <si>
    <t xml:space="preserve">Ayudante 1ª en montaje de estructura de madera.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</si>
  <si>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</si>
  <si>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</si>
  <si>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</si>
  <si>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</si>
  <si>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</si>
  <si>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1ª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</si>
  <si>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</si>
  <si>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</si>
  <si>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</si>
  <si>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</si>
  <si>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</si>
  <si>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1ª de armador.</t>
  </si>
  <si>
    <t xml:space="preserve">mo045</t>
  </si>
  <si>
    <t xml:space="preserve">h</t>
  </si>
  <si>
    <t xml:space="preserve">Maestro hormigonero especialista en el vaciado y colocado del hormigón.</t>
  </si>
  <si>
    <t xml:space="preserve">mo092</t>
  </si>
  <si>
    <t xml:space="preserve">h</t>
  </si>
  <si>
    <t xml:space="preserve">Ayudante 1ª de hormigonero especialista en el vaciado y colocado del hormigón.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</si>
  <si>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</si>
  <si>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</si>
  <si>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</si>
  <si>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</si>
  <si>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112,05Bs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</si>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</sst>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2.42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47.89</v>
      </c>
      <c r="G10" s="12">
        <f ca="1">ROUND(INDIRECT(ADDRESS(ROW()+(0), COLUMN()+(-2), 1))*INDIRECT(ADDRESS(ROW()+(0), COLUMN()+(-1), 1)), 2)</f>
        <v>1.92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14.18</v>
      </c>
      <c r="G11" s="12">
        <f ca="1">ROUND(INDIRECT(ADDRESS(ROW()+(0), COLUMN()+(-2), 1))*INDIRECT(ADDRESS(ROW()+(0), COLUMN()+(-1), 1)), 2)</f>
        <v>0.64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145.86</v>
      </c>
      <c r="G12" s="12">
        <f ca="1">ROUND(INDIRECT(ADDRESS(ROW()+(0), COLUMN()+(-2), 1))*INDIRECT(ADDRESS(ROW()+(0), COLUMN()+(-1), 1)), 2)</f>
        <v>1.9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0.008</v>
      </c>
      <c r="F13" s="12">
        <v>4327.97</v>
      </c>
      <c r="G13" s="12">
        <f ca="1">ROUND(INDIRECT(ADDRESS(ROW()+(0), COLUMN()+(-2), 1))*INDIRECT(ADDRESS(ROW()+(0), COLUMN()+(-1), 1)), 2)</f>
        <v>34.62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172.58</v>
      </c>
      <c r="G14" s="12">
        <f ca="1">ROUND(INDIRECT(ADDRESS(ROW()+(0), COLUMN()+(-2), 1))*INDIRECT(ADDRESS(ROW()+(0), COLUMN()+(-1), 1)), 2)</f>
        <v>181.21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9</v>
      </c>
      <c r="F15" s="12">
        <v>4.58</v>
      </c>
      <c r="G15" s="12">
        <f ca="1">ROUND(INDIRECT(ADDRESS(ROW()+(0), COLUMN()+(-2), 1))*INDIRECT(ADDRESS(ROW()+(0), COLUMN()+(-1), 1)), 2)</f>
        <v>41.22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1.05</v>
      </c>
      <c r="F16" s="12">
        <v>169.32</v>
      </c>
      <c r="G16" s="12">
        <f ca="1">ROUND(INDIRECT(ADDRESS(ROW()+(0), COLUMN()+(-2), 1))*INDIRECT(ADDRESS(ROW()+(0), COLUMN()+(-1), 1)), 2)</f>
        <v>177.79</v>
      </c>
    </row>
    <row r="17" spans="1:7" ht="55.50" thickBot="1" customHeight="1">
      <c r="A17" s="1" t="s">
        <v>33</v>
      </c>
      <c r="B17" s="1"/>
      <c r="C17" s="10" t="s">
        <v>34</v>
      </c>
      <c r="D17" s="1" t="s">
        <v>35</v>
      </c>
      <c r="E17" s="11">
        <v>0.5</v>
      </c>
      <c r="F17" s="12">
        <v>13.41</v>
      </c>
      <c r="G17" s="12">
        <f ca="1">ROUND(INDIRECT(ADDRESS(ROW()+(0), COLUMN()+(-2), 1))*INDIRECT(ADDRESS(ROW()+(0), COLUMN()+(-1), 1)), 2)</f>
        <v>6.71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25.31</v>
      </c>
      <c r="G18" s="12">
        <f ca="1">ROUND(INDIRECT(ADDRESS(ROW()+(0), COLUMN()+(-2), 1))*INDIRECT(ADDRESS(ROW()+(0), COLUMN()+(-1), 1)), 2)</f>
        <v>25.31</v>
      </c>
    </row>
    <row r="19" spans="1:7" ht="45.00" thickBot="1" customHeight="1">
      <c r="A19" s="1" t="s">
        <v>39</v>
      </c>
      <c r="B19" s="1"/>
      <c r="C19" s="10" t="s">
        <v>40</v>
      </c>
      <c r="D19" s="1" t="s">
        <v>41</v>
      </c>
      <c r="E19" s="11">
        <v>6.1</v>
      </c>
      <c r="F19" s="12">
        <v>18.39</v>
      </c>
      <c r="G19" s="12">
        <f ca="1">ROUND(INDIRECT(ADDRESS(ROW()+(0), COLUMN()+(-2), 1))*INDIRECT(ADDRESS(ROW()+(0), COLUMN()+(-1), 1)), 2)</f>
        <v>112.18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2</v>
      </c>
      <c r="F20" s="12">
        <v>0.69</v>
      </c>
      <c r="G20" s="12">
        <f ca="1">ROUND(INDIRECT(ADDRESS(ROW()+(0), COLUMN()+(-2), 1))*INDIRECT(ADDRESS(ROW()+(0), COLUMN()+(-1), 1)), 2)</f>
        <v>1.38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1">
        <v>1.1</v>
      </c>
      <c r="F21" s="12">
        <v>21.63</v>
      </c>
      <c r="G21" s="12">
        <f ca="1">ROUND(INDIRECT(ADDRESS(ROW()+(0), COLUMN()+(-2), 1))*INDIRECT(ADDRESS(ROW()+(0), COLUMN()+(-1), 1)), 2)</f>
        <v>23.79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0.018</v>
      </c>
      <c r="F22" s="12">
        <v>11.68</v>
      </c>
      <c r="G22" s="12">
        <f ca="1">ROUND(INDIRECT(ADDRESS(ROW()+(0), COLUMN()+(-2), 1))*INDIRECT(ADDRESS(ROW()+(0), COLUMN()+(-1), 1)), 2)</f>
        <v>0.21</v>
      </c>
    </row>
    <row r="23" spans="1:7" ht="24.00" thickBot="1" customHeight="1">
      <c r="A23" s="1" t="s">
        <v>51</v>
      </c>
      <c r="B23" s="1"/>
      <c r="C23" s="10" t="s">
        <v>52</v>
      </c>
      <c r="D23" s="1" t="s">
        <v>53</v>
      </c>
      <c r="E23" s="13">
        <v>0.042</v>
      </c>
      <c r="F23" s="14">
        <v>1287.34</v>
      </c>
      <c r="G23" s="14">
        <f ca="1">ROUND(INDIRECT(ADDRESS(ROW()+(0), COLUMN()+(-2), 1))*INDIRECT(ADDRESS(ROW()+(0), COLUMN()+(-1), 1)), 2)</f>
        <v>54.07</v>
      </c>
    </row>
    <row r="24" spans="1:7" ht="13.50" thickBot="1" customHeight="1">
      <c r="A24" s="15"/>
      <c r="B24" s="15"/>
      <c r="C24" s="15"/>
      <c r="D24" s="15"/>
      <c r="E24" s="9" t="s">
        <v>54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662.95</v>
      </c>
    </row>
    <row r="25" spans="1:7" ht="13.50" thickBot="1" customHeight="1">
      <c r="A25" s="15">
        <v>2</v>
      </c>
      <c r="B25" s="15"/>
      <c r="C25" s="15"/>
      <c r="D25" s="18" t="s">
        <v>55</v>
      </c>
      <c r="E25" s="18"/>
      <c r="F25" s="15"/>
      <c r="G25" s="15"/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0.671</v>
      </c>
      <c r="F26" s="12">
        <v>62.1</v>
      </c>
      <c r="G26" s="12">
        <f ca="1">ROUND(INDIRECT(ADDRESS(ROW()+(0), COLUMN()+(-2), 1))*INDIRECT(ADDRESS(ROW()+(0), COLUMN()+(-1), 1)), 2)</f>
        <v>41.67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0.223</v>
      </c>
      <c r="F27" s="12">
        <v>46.39</v>
      </c>
      <c r="G27" s="12">
        <f ca="1">ROUND(INDIRECT(ADDRESS(ROW()+(0), COLUMN()+(-2), 1))*INDIRECT(ADDRESS(ROW()+(0), COLUMN()+(-1), 1)), 2)</f>
        <v>10.34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0.111</v>
      </c>
      <c r="F28" s="12">
        <v>62.1</v>
      </c>
      <c r="G28" s="12">
        <f ca="1">ROUND(INDIRECT(ADDRESS(ROW()+(0), COLUMN()+(-2), 1))*INDIRECT(ADDRESS(ROW()+(0), COLUMN()+(-1), 1)), 2)</f>
        <v>6.89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0.111</v>
      </c>
      <c r="F29" s="12">
        <v>46.39</v>
      </c>
      <c r="G29" s="12">
        <f ca="1">ROUND(INDIRECT(ADDRESS(ROW()+(0), COLUMN()+(-2), 1))*INDIRECT(ADDRESS(ROW()+(0), COLUMN()+(-1), 1)), 2)</f>
        <v>5.15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1">
        <v>0.028</v>
      </c>
      <c r="F30" s="12">
        <v>62.1</v>
      </c>
      <c r="G30" s="12">
        <f ca="1">ROUND(INDIRECT(ADDRESS(ROW()+(0), COLUMN()+(-2), 1))*INDIRECT(ADDRESS(ROW()+(0), COLUMN()+(-1), 1)), 2)</f>
        <v>1.74</v>
      </c>
    </row>
    <row r="31" spans="1:7" ht="13.50" thickBot="1" customHeight="1">
      <c r="A31" s="1" t="s">
        <v>71</v>
      </c>
      <c r="B31" s="1"/>
      <c r="C31" s="10" t="s">
        <v>72</v>
      </c>
      <c r="D31" s="1" t="s">
        <v>73</v>
      </c>
      <c r="E31" s="11">
        <v>0.028</v>
      </c>
      <c r="F31" s="12">
        <v>46.39</v>
      </c>
      <c r="G31" s="12">
        <f ca="1">ROUND(INDIRECT(ADDRESS(ROW()+(0), COLUMN()+(-2), 1))*INDIRECT(ADDRESS(ROW()+(0), COLUMN()+(-1), 1)), 2)</f>
        <v>1.3</v>
      </c>
    </row>
    <row r="32" spans="1:7" ht="13.50" thickBot="1" customHeight="1">
      <c r="A32" s="1" t="s">
        <v>74</v>
      </c>
      <c r="B32" s="1"/>
      <c r="C32" s="10" t="s">
        <v>75</v>
      </c>
      <c r="D32" s="1" t="s">
        <v>76</v>
      </c>
      <c r="E32" s="11">
        <v>0.009</v>
      </c>
      <c r="F32" s="12">
        <v>62.1</v>
      </c>
      <c r="G32" s="12">
        <f ca="1">ROUND(INDIRECT(ADDRESS(ROW()+(0), COLUMN()+(-2), 1))*INDIRECT(ADDRESS(ROW()+(0), COLUMN()+(-1), 1)), 2)</f>
        <v>0.56</v>
      </c>
    </row>
    <row r="33" spans="1:7" ht="13.50" thickBot="1" customHeight="1">
      <c r="A33" s="1" t="s">
        <v>77</v>
      </c>
      <c r="B33" s="1"/>
      <c r="C33" s="10" t="s">
        <v>78</v>
      </c>
      <c r="D33" s="1" t="s">
        <v>79</v>
      </c>
      <c r="E33" s="13">
        <v>0.037</v>
      </c>
      <c r="F33" s="14">
        <v>46.39</v>
      </c>
      <c r="G33" s="14">
        <f ca="1">ROUND(INDIRECT(ADDRESS(ROW()+(0), COLUMN()+(-2), 1))*INDIRECT(ADDRESS(ROW()+(0), COLUMN()+(-1), 1)), 2)</f>
        <v>1.72</v>
      </c>
    </row>
    <row r="34" spans="1:7" ht="13.50" thickBot="1" customHeight="1">
      <c r="A34" s="15"/>
      <c r="B34" s="15"/>
      <c r="C34" s="15"/>
      <c r="D34" s="15"/>
      <c r="E34" s="9" t="s">
        <v>80</v>
      </c>
      <c r="F34" s="9"/>
      <c r="G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69.37</v>
      </c>
    </row>
    <row r="35" spans="1:7" ht="13.50" thickBot="1" customHeight="1">
      <c r="A35" s="15">
        <v>3</v>
      </c>
      <c r="B35" s="15"/>
      <c r="C35" s="15"/>
      <c r="D35" s="18" t="s">
        <v>81</v>
      </c>
      <c r="E35" s="18"/>
      <c r="F35" s="15"/>
      <c r="G35" s="15"/>
    </row>
    <row r="36" spans="1:7" ht="13.50" thickBot="1" customHeight="1">
      <c r="A36" s="19"/>
      <c r="B36" s="19"/>
      <c r="C36" s="20" t="s">
        <v>82</v>
      </c>
      <c r="D36" s="19" t="s">
        <v>83</v>
      </c>
      <c r="E36" s="13">
        <v>2</v>
      </c>
      <c r="F36" s="14">
        <f ca="1">ROUND(SUM(INDIRECT(ADDRESS(ROW()+(-2), COLUMN()+(1), 1)),INDIRECT(ADDRESS(ROW()+(-12), COLUMN()+(1), 1))), 2)</f>
        <v>732.32</v>
      </c>
      <c r="G36" s="14">
        <f ca="1">ROUND(INDIRECT(ADDRESS(ROW()+(0), COLUMN()+(-2), 1))*INDIRECT(ADDRESS(ROW()+(0), COLUMN()+(-1), 1))/100, 2)</f>
        <v>14.65</v>
      </c>
    </row>
    <row r="37" spans="1:7" ht="13.50" thickBot="1" customHeight="1">
      <c r="A37" s="21" t="s">
        <v>84</v>
      </c>
      <c r="B37" s="21"/>
      <c r="C37" s="22"/>
      <c r="D37" s="23"/>
      <c r="E37" s="24" t="s">
        <v>85</v>
      </c>
      <c r="F37" s="25"/>
      <c r="G37" s="26">
        <f ca="1">ROUND(SUM(INDIRECT(ADDRESS(ROW()+(-1), COLUMN()+(0), 1)),INDIRECT(ADDRESS(ROW()+(-3), COLUMN()+(0), 1)),INDIRECT(ADDRESS(ROW()+(-13), COLUMN()+(0), 1))), 2)</f>
        <v>746.97</v>
      </c>
    </row>
  </sheetData>
  <mergeCells count="3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E34:F34"/>
    <mergeCell ref="A35:B35"/>
    <mergeCell ref="D35:E35"/>
    <mergeCell ref="A36:B36"/>
    <mergeCell ref="A37:D37"/>
    <mergeCell ref="E37:F37"/>
  </mergeCells>
  <pageMargins left="0.147638" right="0.147638" top="0.206693" bottom="0.206693" header="0.0" footer="0.0"/>
  <pageSetup paperSize="9" orientation="portrait"/>
  <rowBreaks count="0" manualBreakCount="0">
    </rowBreaks>
</worksheet>
</file>