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<sst xmlns="http://schemas.openxmlformats.org/spreadsheetml/2006/main" count="109" uniqueCount="109">
  <si>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</si>
  <si>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EHU005</t>
  </si>
  <si>
    <t xml:space="preserve">m²</t>
  </si>
  <si>
    <t xml:space="preserve">Losa sanitaria ventilada sobre murete de mampostería.</t>
  </si>
  <si>
    <r>
      <rPr>
        <sz val="8.25"/>
        <color rgb="FF000000"/>
        <rFont val="Arial"/>
        <family val="2"/>
      </rPr>
      <t xml:space="preserve">Losa sanitaria ventilada de hormigón armado, canto 30 = 25+5 cm, realizado con hormigón H21, para un ambiente no severo, tamaño máximo del agregado 20 mm, consistencia blanda, premezclado en planta, y vaciado con bomba, volumen 0,104 m³/m², y acero AH 500 en zona de refuerzo de negativos y conectores de viguetas y vigas de borde, cuantía 6 kg/m²; formado por: vigueta pretensada T-18; complemento de hormigón, 60x20x25 cm; capa de compresión de 5 cm de espesor, con armadura de reparto formada por malla elaborada "in situ" 20x20 ø 6,3-6,3 de acero AH 500, separación 20x20 cm y 6,3 mm de diámetro, sobre murete de apoyo de 80 cm de altura de ladrillo cerámico perforado (panal), para revestir, 24x11,5x9 cm, con mortero de cemento confeccionado en obra, con 250 kg/m³ de cemento, color gris, dosificación 1:6, suministrado en sacos, acabado con lámina asfáltica. Incluso agente filmógeno, para el curado de hormigones y morteros.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</si>
  <si>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</si>
  <si>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</si>
  <si>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</si>
  <si>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</si>
  <si>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</si>
  <si>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</si>
  <si>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</si>
  <si>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</si>
  <si>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</si>
  <si>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</si>
  <si>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</si>
  <si>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</si>
  <si>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</si>
  <si>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</si>
  <si>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</si>
  <si>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</si>
  <si>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</si>
  <si>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</si>
  <si>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</si>
  <si>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</si>
  <si>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</si>
  <si>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</si>
  <si>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</si>
  <si>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</si>
  <si>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</si>
  <si>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</si>
  <si>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</si>
  <si>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</si>
  <si>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</si>
  <si>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</si>
  <si>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</si>
  <si>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</si>
  <si>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</si>
  <si>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</si>
  <si>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</si>
  <si>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</si>
  <si>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Complemento de hormigón,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</si>
  <si>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</si>
  <si>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</si>
  <si>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</si>
  <si>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</si>
  <si>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</si>
  <si>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</si>
  <si>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</si>
  <si>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</si>
  <si>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</si>
  <si>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</si>
  <si>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</si>
  <si>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</si>
  <si>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</si>
  <si>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</si>
  <si>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</si>
  <si>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</si>
  <si>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</si>
  <si>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</si>
  <si>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mt07ame131c</t>
  </si>
  <si>
    <t xml:space="preserve">m²</t>
  </si>
  <si>
    <t xml:space="preserve">Malla elaborada "in situ" 20x20 ø 6,3-6,3 de acero CA-50 (fy=500 MPa), equivalente a AH 500 según CBH 87, separación 20x20 cm y 6,3 mm de diámetro.</t>
  </si>
  <si>
    <t xml:space="preserve">mt10haf120bi</t>
  </si>
  <si>
    <t xml:space="preserve">m³</t>
  </si>
  <si>
    <t xml:space="preserve">Hormigón H21, para un ambiente no severo, tamaño máximo del agregado 20 mm, consistencia blanda, con un asentamiento de 6 a 9 cm, medido con el cono de Abrams, premezclado en planta, según CBH 87.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</si>
  <si>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</si>
  <si>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</si>
  <si>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</si>
  <si>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</si>
  <si>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herramienta</t>
  </si>
  <si>
    <t xml:space="preserve">mq06bhe010</t>
  </si>
  <si>
    <t xml:space="preserve">h</t>
  </si>
  <si>
    <t xml:space="preserve">Camión bomba estacionado en obra, para bombeo de hormigón.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</si>
  <si>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</si>
  <si>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</si>
  <si>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</si>
  <si>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</si>
  <si>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</si>
  <si>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</si>
  <si>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</si>
  <si>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Albañil.</t>
  </si>
  <si>
    <t xml:space="preserve">mo114</t>
  </si>
  <si>
    <t xml:space="preserve">h</t>
  </si>
  <si>
    <t xml:space="preserve">Ayudante 2ª de albañil.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</si>
  <si>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</si>
  <si>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</si>
  <si>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</si>
  <si>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</si>
  <si>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</si>
  <si>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1ª de encofrador.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</si>
  <si>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</si>
  <si>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</si>
  <si>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</si>
  <si>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</si>
  <si>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</si>
  <si>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Ayudante 1ª de armador.</t>
  </si>
  <si>
    <t xml:space="preserve">mo045</t>
  </si>
  <si>
    <t xml:space="preserve">h</t>
  </si>
  <si>
    <t xml:space="preserve">Maestro hormigonero especialista en el vaciado y colocado del hormigón.</t>
  </si>
  <si>
    <t xml:space="preserve">mo092</t>
  </si>
  <si>
    <t xml:space="preserve">h</t>
  </si>
  <si>
    <t xml:space="preserve">Ayudante 1ª de hormigonero especialista en el vaciado y colocado del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</si>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</sst>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48.3</v>
      </c>
      <c r="G10" s="12">
        <v>3.22</v>
      </c>
      <c r="H10" s="12">
        <f ca="1">ROUND(INDIRECT(ADDRESS(ROW()+(0), COLUMN()+(-2), 1))*INDIRECT(ADDRESS(ROW()+(0), COLUMN()+(-1), 1)), 2)</f>
        <v>155.53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11.61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157.46</v>
      </c>
      <c r="H12" s="12">
        <f ca="1">ROUND(INDIRECT(ADDRESS(ROW()+(0), COLUMN()+(-2), 1))*INDIRECT(ADDRESS(ROW()+(0), COLUMN()+(-1), 1)), 2)</f>
        <v>4.72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4.666</v>
      </c>
      <c r="G13" s="12">
        <v>1.21</v>
      </c>
      <c r="H13" s="12">
        <f ca="1">ROUND(INDIRECT(ADDRESS(ROW()+(0), COLUMN()+(-2), 1))*INDIRECT(ADDRESS(ROW()+(0), COLUMN()+(-1), 1)), 2)</f>
        <v>5.65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60.85</v>
      </c>
      <c r="H14" s="12">
        <f ca="1">ROUND(INDIRECT(ADDRESS(ROW()+(0), COLUMN()+(-2), 1))*INDIRECT(ADDRESS(ROW()+(0), COLUMN()+(-1), 1)), 2)</f>
        <v>51.11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0.028</v>
      </c>
      <c r="G15" s="12">
        <v>352.31</v>
      </c>
      <c r="H15" s="12">
        <f ca="1">ROUND(INDIRECT(ADDRESS(ROW()+(0), COLUMN()+(-2), 1))*INDIRECT(ADDRESS(ROW()+(0), COLUMN()+(-1), 1)), 2)</f>
        <v>9.86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0.003</v>
      </c>
      <c r="G16" s="12">
        <v>2752.65</v>
      </c>
      <c r="H16" s="12">
        <f ca="1">ROUND(INDIRECT(ADDRESS(ROW()+(0), COLUMN()+(-2), 1))*INDIRECT(ADDRESS(ROW()+(0), COLUMN()+(-1), 1)), 2)</f>
        <v>8.26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</v>
      </c>
      <c r="G17" s="12">
        <v>67.75</v>
      </c>
      <c r="H17" s="12">
        <f ca="1">ROUND(INDIRECT(ADDRESS(ROW()+(0), COLUMN()+(-2), 1))*INDIRECT(ADDRESS(ROW()+(0), COLUMN()+(-1), 1)), 2)</f>
        <v>2.71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</v>
      </c>
      <c r="G18" s="12">
        <v>13.97</v>
      </c>
      <c r="H18" s="12">
        <f ca="1">ROUND(INDIRECT(ADDRESS(ROW()+(0), COLUMN()+(-2), 1))*INDIRECT(ADDRESS(ROW()+(0), COLUMN()+(-1), 1)), 2)</f>
        <v>0.42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5.25</v>
      </c>
      <c r="G19" s="12">
        <v>6.69</v>
      </c>
      <c r="H19" s="12">
        <f ca="1">ROUND(INDIRECT(ADDRESS(ROW()+(0), COLUMN()+(-2), 1))*INDIRECT(ADDRESS(ROW()+(0), COLUMN()+(-1), 1)), 2)</f>
        <v>35.12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0.165</v>
      </c>
      <c r="G20" s="12">
        <v>40.92</v>
      </c>
      <c r="H20" s="12">
        <f ca="1">ROUND(INDIRECT(ADDRESS(ROW()+(0), COLUMN()+(-2), 1))*INDIRECT(ADDRESS(ROW()+(0), COLUMN()+(-1), 1)), 2)</f>
        <v>6.75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0.908</v>
      </c>
      <c r="G21" s="12">
        <v>44.06</v>
      </c>
      <c r="H21" s="12">
        <f ca="1">ROUND(INDIRECT(ADDRESS(ROW()+(0), COLUMN()+(-2), 1))*INDIRECT(ADDRESS(ROW()+(0), COLUMN()+(-1), 1)), 2)</f>
        <v>40.01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0.495</v>
      </c>
      <c r="G22" s="12">
        <v>46.43</v>
      </c>
      <c r="H22" s="12">
        <f ca="1">ROUND(INDIRECT(ADDRESS(ROW()+(0), COLUMN()+(-2), 1))*INDIRECT(ADDRESS(ROW()+(0), COLUMN()+(-1), 1)), 2)</f>
        <v>22.98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0.083</v>
      </c>
      <c r="G23" s="12">
        <v>57.44</v>
      </c>
      <c r="H23" s="12">
        <f ca="1">ROUND(INDIRECT(ADDRESS(ROW()+(0), COLUMN()+(-2), 1))*INDIRECT(ADDRESS(ROW()+(0), COLUMN()+(-1), 1)), 2)</f>
        <v>4.77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6.3</v>
      </c>
      <c r="G24" s="12">
        <v>8.78</v>
      </c>
      <c r="H24" s="12">
        <f ca="1">ROUND(INDIRECT(ADDRESS(ROW()+(0), COLUMN()+(-2), 1))*INDIRECT(ADDRESS(ROW()+(0), COLUMN()+(-1), 1)), 2)</f>
        <v>55.31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0.072</v>
      </c>
      <c r="G25" s="12">
        <v>11.61</v>
      </c>
      <c r="H25" s="12">
        <f ca="1">ROUND(INDIRECT(ADDRESS(ROW()+(0), COLUMN()+(-2), 1))*INDIRECT(ADDRESS(ROW()+(0), COLUMN()+(-1), 1)), 2)</f>
        <v>0.84</v>
      </c>
    </row>
    <row r="26" spans="1:8" ht="34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1.1</v>
      </c>
      <c r="G26" s="12">
        <v>21.51</v>
      </c>
      <c r="H26" s="12">
        <f ca="1">ROUND(INDIRECT(ADDRESS(ROW()+(0), COLUMN()+(-2), 1))*INDIRECT(ADDRESS(ROW()+(0), COLUMN()+(-1), 1)), 2)</f>
        <v>23.66</v>
      </c>
    </row>
    <row r="27" spans="1:8" ht="34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0.109</v>
      </c>
      <c r="G27" s="12">
        <v>803.94</v>
      </c>
      <c r="H27" s="12">
        <f ca="1">ROUND(INDIRECT(ADDRESS(ROW()+(0), COLUMN()+(-2), 1))*INDIRECT(ADDRESS(ROW()+(0), COLUMN()+(-1), 1)), 2)</f>
        <v>87.63</v>
      </c>
    </row>
    <row r="28" spans="1:8" ht="13.5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3">
        <v>0.15</v>
      </c>
      <c r="G28" s="14">
        <v>12.09</v>
      </c>
      <c r="H28" s="14">
        <f ca="1">ROUND(INDIRECT(ADDRESS(ROW()+(0), COLUMN()+(-2), 1))*INDIRECT(ADDRESS(ROW()+(0), COLUMN()+(-1), 1)), 2)</f>
        <v>1.81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517.19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0.014</v>
      </c>
      <c r="G31" s="12">
        <v>1250.6</v>
      </c>
      <c r="H31" s="12">
        <f ca="1">ROUND(INDIRECT(ADDRESS(ROW()+(0), COLUMN()+(-2), 1))*INDIRECT(ADDRESS(ROW()+(0), COLUMN()+(-1), 1)), 2)</f>
        <v>17.51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3">
        <v>0.013</v>
      </c>
      <c r="G32" s="14">
        <v>22.66</v>
      </c>
      <c r="H32" s="14">
        <f ca="1">ROUND(INDIRECT(ADDRESS(ROW()+(0), COLUMN()+(-2), 1))*INDIRECT(ADDRESS(ROW()+(0), COLUMN()+(-1), 1)), 2)</f>
        <v>0.29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17.8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0.74</v>
      </c>
      <c r="G35" s="12">
        <v>56.74</v>
      </c>
      <c r="H35" s="12">
        <f ca="1">ROUND(INDIRECT(ADDRESS(ROW()+(0), COLUMN()+(-2), 1))*INDIRECT(ADDRESS(ROW()+(0), COLUMN()+(-1), 1)), 2)</f>
        <v>41.99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0.574</v>
      </c>
      <c r="G36" s="12">
        <v>40.86</v>
      </c>
      <c r="H36" s="12">
        <f ca="1">ROUND(INDIRECT(ADDRESS(ROW()+(0), COLUMN()+(-2), 1))*INDIRECT(ADDRESS(ROW()+(0), COLUMN()+(-1), 1)), 2)</f>
        <v>23.45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0.254</v>
      </c>
      <c r="G37" s="12">
        <v>59.04</v>
      </c>
      <c r="H37" s="12">
        <f ca="1">ROUND(INDIRECT(ADDRESS(ROW()+(0), COLUMN()+(-2), 1))*INDIRECT(ADDRESS(ROW()+(0), COLUMN()+(-1), 1)), 2)</f>
        <v>15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0.25</v>
      </c>
      <c r="G38" s="12">
        <v>44.11</v>
      </c>
      <c r="H38" s="12">
        <f ca="1">ROUND(INDIRECT(ADDRESS(ROW()+(0), COLUMN()+(-2), 1))*INDIRECT(ADDRESS(ROW()+(0), COLUMN()+(-1), 1)), 2)</f>
        <v>11.03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0.079</v>
      </c>
      <c r="G39" s="12">
        <v>59.04</v>
      </c>
      <c r="H39" s="12">
        <f ca="1">ROUND(INDIRECT(ADDRESS(ROW()+(0), COLUMN()+(-2), 1))*INDIRECT(ADDRESS(ROW()+(0), COLUMN()+(-1), 1)), 2)</f>
        <v>4.66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1">
        <v>0.086</v>
      </c>
      <c r="G40" s="12">
        <v>44.11</v>
      </c>
      <c r="H40" s="12">
        <f ca="1">ROUND(INDIRECT(ADDRESS(ROW()+(0), COLUMN()+(-2), 1))*INDIRECT(ADDRESS(ROW()+(0), COLUMN()+(-1), 1)), 2)</f>
        <v>3.79</v>
      </c>
    </row>
    <row r="41" spans="1:8" ht="13.50" thickBot="1" customHeight="1">
      <c r="A41" s="1" t="s">
        <v>97</v>
      </c>
      <c r="B41" s="1"/>
      <c r="C41" s="10" t="s">
        <v>98</v>
      </c>
      <c r="D41" s="10"/>
      <c r="E41" s="1" t="s">
        <v>99</v>
      </c>
      <c r="F41" s="11">
        <v>0.009</v>
      </c>
      <c r="G41" s="12">
        <v>59.04</v>
      </c>
      <c r="H41" s="12">
        <f ca="1">ROUND(INDIRECT(ADDRESS(ROW()+(0), COLUMN()+(-2), 1))*INDIRECT(ADDRESS(ROW()+(0), COLUMN()+(-1), 1)), 2)</f>
        <v>0.53</v>
      </c>
    </row>
    <row r="42" spans="1:8" ht="13.50" thickBot="1" customHeight="1">
      <c r="A42" s="1" t="s">
        <v>100</v>
      </c>
      <c r="B42" s="1"/>
      <c r="C42" s="10" t="s">
        <v>101</v>
      </c>
      <c r="D42" s="10"/>
      <c r="E42" s="1" t="s">
        <v>102</v>
      </c>
      <c r="F42" s="13">
        <v>0.034</v>
      </c>
      <c r="G42" s="14">
        <v>44.11</v>
      </c>
      <c r="H42" s="14">
        <f ca="1">ROUND(INDIRECT(ADDRESS(ROW()+(0), COLUMN()+(-2), 1))*INDIRECT(ADDRESS(ROW()+(0), COLUMN()+(-1), 1)), 2)</f>
        <v>1.5</v>
      </c>
    </row>
    <row r="43" spans="1:8" ht="13.50" thickBot="1" customHeight="1">
      <c r="A43" s="15"/>
      <c r="B43" s="15"/>
      <c r="C43" s="15"/>
      <c r="D43" s="15"/>
      <c r="E43" s="15"/>
      <c r="F43" s="9" t="s">
        <v>103</v>
      </c>
      <c r="G43" s="9"/>
      <c r="H4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101.95</v>
      </c>
    </row>
    <row r="44" spans="1:8" ht="13.50" thickBot="1" customHeight="1">
      <c r="A44" s="15">
        <v>4</v>
      </c>
      <c r="B44" s="15"/>
      <c r="C44" s="15"/>
      <c r="D44" s="15"/>
      <c r="E44" s="18" t="s">
        <v>104</v>
      </c>
      <c r="F44" s="18"/>
      <c r="G44" s="15"/>
      <c r="H44" s="15"/>
    </row>
    <row r="45" spans="1:8" ht="13.50" thickBot="1" customHeight="1">
      <c r="A45" s="19"/>
      <c r="B45" s="19"/>
      <c r="C45" s="20" t="s">
        <v>105</v>
      </c>
      <c r="D45" s="20"/>
      <c r="E45" s="19" t="s">
        <v>106</v>
      </c>
      <c r="F45" s="13">
        <v>2</v>
      </c>
      <c r="G45" s="14">
        <f ca="1">ROUND(SUM(INDIRECT(ADDRESS(ROW()+(-2), COLUMN()+(1), 1)),INDIRECT(ADDRESS(ROW()+(-12), COLUMN()+(1), 1)),INDIRECT(ADDRESS(ROW()+(-16), COLUMN()+(1), 1))), 2)</f>
        <v>636.94</v>
      </c>
      <c r="H45" s="14">
        <f ca="1">ROUND(INDIRECT(ADDRESS(ROW()+(0), COLUMN()+(-2), 1))*INDIRECT(ADDRESS(ROW()+(0), COLUMN()+(-1), 1))/100, 2)</f>
        <v>12.74</v>
      </c>
    </row>
    <row r="46" spans="1:8" ht="13.50" thickBot="1" customHeight="1">
      <c r="A46" s="21" t="s">
        <v>107</v>
      </c>
      <c r="B46" s="21"/>
      <c r="C46" s="22"/>
      <c r="D46" s="22"/>
      <c r="E46" s="23"/>
      <c r="F46" s="24" t="s">
        <v>108</v>
      </c>
      <c r="G46" s="25"/>
      <c r="H46" s="26">
        <f ca="1">ROUND(SUM(INDIRECT(ADDRESS(ROW()+(-1), COLUMN()+(0), 1)),INDIRECT(ADDRESS(ROW()+(-3), COLUMN()+(0), 1)),INDIRECT(ADDRESS(ROW()+(-13), COLUMN()+(0), 1)),INDIRECT(ADDRESS(ROW()+(-17), COLUMN()+(0), 1))), 2)</f>
        <v>649.68</v>
      </c>
    </row>
  </sheetData>
  <mergeCells count="8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F43:G43"/>
    <mergeCell ref="A44:B44"/>
    <mergeCell ref="C44:D44"/>
    <mergeCell ref="E44:F44"/>
    <mergeCell ref="A45:B45"/>
    <mergeCell ref="C45:D45"/>
    <mergeCell ref="A46:E46"/>
    <mergeCell ref="F46:G46"/>
  </mergeCells>
  <pageMargins left="0.147638" right="0.147638" top="0.206693" bottom="0.206693" header="0.0" footer="0.0"/>
  <pageSetup paperSize="9" orientation="portrait"/>
  <rowBreaks count="0" manualBreakCount="0">
    </rowBreaks>
</worksheet>
</file>