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<sst xmlns="http://schemas.openxmlformats.org/spreadsheetml/2006/main" count="35" uniqueCount="35">
  <si>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</si>
  <si>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ASI050</t>
  </si>
  <si>
    <t xml:space="preserve">m</t>
  </si>
  <si>
    <t xml:space="preserve">Canaleta de drenaje.</t>
  </si>
  <si>
    <r>
      <rPr>
        <sz val="8.25"/>
        <color rgb="FF000000"/>
        <rFont val="Arial"/>
        <family val="2"/>
      </rPr>
      <t xml:space="preserve">Canaleta prefabricada de hormigón polímero, de 1000 mm de longitud, 127 mm de ancho exterior, 100 mm de ancho interior y 95 mm de altura, con rejilla nervada de acero galvanizado, carga de rotura 15 kN, con sistema de fijación rápida por presión, colocada sobre solera de hormigón simple H20, para un ambiente no severo, tamaño máximo del agregado 20 mm, consistencia blanda de 10 cm de espesor. Incluso accesorios de montaje, piezas especiales y elementos de sujeción. El precio no incluye la excavación.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</si>
  <si>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</si>
  <si>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</si>
  <si>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</si>
  <si>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</si>
  <si>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</si>
  <si>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</si>
  <si>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</si>
  <si>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mt10hmf120de</t>
  </si>
  <si>
    <t xml:space="preserve">m³</t>
  </si>
  <si>
    <t xml:space="preserve">Hormigón simple H21, para un ambiente no severo, tamaño máximo del agregado 20 mm, consistencia blanda, con un asentamiento de 6 a 9 cm, medido con el cono de Abrams, premezclado en planta, según CBH 87.</t>
  </si>
  <si>
    <t xml:space="preserve">mt11can020d</t>
  </si>
  <si>
    <t xml:space="preserve">Ud</t>
  </si>
  <si>
    <t xml:space="preserve">Canaleta prefabricada de hormigón polímero, de 1000 mm de longitud, 127 mm de ancho exterior, 100 mm de ancho interior y 95 mm de altura, con rejilla nervada de acero galvanizado, carga de rotura 15 kN, con sistema de fijación rápida por presión, incluso piezas especiales y elementos de sujeción.</t>
  </si>
  <si>
    <t xml:space="preserve">mt11var020</t>
  </si>
  <si>
    <t xml:space="preserve">Ud</t>
  </si>
  <si>
    <t xml:space="preserve">Kit de accesorios de montaje, piezas especiales y elementos de sujeción, para alcantarillado sanitario.</t>
  </si>
  <si>
    <t xml:space="preserve">Subtotal materiales:</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</si>
  <si>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</si>
  <si>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</si>
  <si>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</si>
  <si>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</si>
  <si>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</si>
  <si>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</si>
  <si>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</si>
  <si>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Subtotal mano de obra:</t>
  </si>
  <si>
    <t xml:space="preserve">Herramienta menor</t>
  </si>
  <si>
    <t xml:space="preserve">%</t>
  </si>
  <si>
    <t xml:space="preserve">Herramienta menor</t>
  </si>
  <si>
    <t xml:space="preserve">Coste de mantenimiento decenal: 67,47Bs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</si>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</sst>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7.99" customWidth="1"/>
    <col min="4" max="4" width="73.44"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0.039</v>
      </c>
      <c r="F10" s="12">
        <v>804.67</v>
      </c>
      <c r="G10" s="12">
        <f ca="1">ROUND(INDIRECT(ADDRESS(ROW()+(0), COLUMN()+(-2), 1))*INDIRECT(ADDRESS(ROW()+(0), COLUMN()+(-1), 1)), 2)</f>
        <v>31.38</v>
      </c>
    </row>
    <row r="11" spans="1:7" ht="45.00" thickBot="1" customHeight="1">
      <c r="A11" s="1" t="s">
        <v>15</v>
      </c>
      <c r="B11" s="1"/>
      <c r="C11" s="10" t="s">
        <v>16</v>
      </c>
      <c r="D11" s="1" t="s">
        <v>17</v>
      </c>
      <c r="E11" s="11">
        <v>1</v>
      </c>
      <c r="F11" s="12">
        <v>138.19</v>
      </c>
      <c r="G11" s="12">
        <f ca="1">ROUND(INDIRECT(ADDRESS(ROW()+(0), COLUMN()+(-2), 1))*INDIRECT(ADDRESS(ROW()+(0), COLUMN()+(-1), 1)), 2)</f>
        <v>138.19</v>
      </c>
    </row>
    <row r="12" spans="1:7" ht="24.00" thickBot="1" customHeight="1">
      <c r="A12" s="1" t="s">
        <v>18</v>
      </c>
      <c r="B12" s="1"/>
      <c r="C12" s="10" t="s">
        <v>19</v>
      </c>
      <c r="D12" s="1" t="s">
        <v>20</v>
      </c>
      <c r="E12" s="13">
        <v>3</v>
      </c>
      <c r="F12" s="14">
        <v>6.86</v>
      </c>
      <c r="G12" s="14">
        <f ca="1">ROUND(INDIRECT(ADDRESS(ROW()+(0), COLUMN()+(-2), 1))*INDIRECT(ADDRESS(ROW()+(0), COLUMN()+(-1), 1)), 2)</f>
        <v>20.58</v>
      </c>
    </row>
    <row r="13" spans="1:7" ht="13.50" thickBot="1" customHeight="1">
      <c r="A13" s="15"/>
      <c r="B13" s="15"/>
      <c r="C13" s="15"/>
      <c r="D13" s="15"/>
      <c r="E13" s="9" t="s">
        <v>21</v>
      </c>
      <c r="F13" s="9"/>
      <c r="G13" s="17">
        <f ca="1">ROUND(SUM(INDIRECT(ADDRESS(ROW()+(-1), COLUMN()+(0), 1)),INDIRECT(ADDRESS(ROW()+(-2), COLUMN()+(0), 1)),INDIRECT(ADDRESS(ROW()+(-3), COLUMN()+(0), 1))), 2)</f>
        <v>190.15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0.441</v>
      </c>
      <c r="F15" s="12">
        <v>59.67</v>
      </c>
      <c r="G15" s="12">
        <f ca="1">ROUND(INDIRECT(ADDRESS(ROW()+(0), COLUMN()+(-2), 1))*INDIRECT(ADDRESS(ROW()+(0), COLUMN()+(-1), 1)), 2)</f>
        <v>26.31</v>
      </c>
    </row>
    <row r="16" spans="1:7" ht="13.50" thickBot="1" customHeight="1">
      <c r="A16" s="1" t="s">
        <v>26</v>
      </c>
      <c r="B16" s="1"/>
      <c r="C16" s="10" t="s">
        <v>27</v>
      </c>
      <c r="D16" s="1" t="s">
        <v>28</v>
      </c>
      <c r="E16" s="13">
        <v>0.46</v>
      </c>
      <c r="F16" s="14">
        <v>42.97</v>
      </c>
      <c r="G16" s="14">
        <f ca="1">ROUND(INDIRECT(ADDRESS(ROW()+(0), COLUMN()+(-2), 1))*INDIRECT(ADDRESS(ROW()+(0), COLUMN()+(-1), 1)), 2)</f>
        <v>19.77</v>
      </c>
    </row>
    <row r="17" spans="1:7" ht="13.50" thickBot="1" customHeight="1">
      <c r="A17" s="15"/>
      <c r="B17" s="15"/>
      <c r="C17" s="15"/>
      <c r="D17" s="15"/>
      <c r="E17" s="9" t="s">
        <v>29</v>
      </c>
      <c r="F17" s="9"/>
      <c r="G17" s="17">
        <f ca="1">ROUND(SUM(INDIRECT(ADDRESS(ROW()+(-1), COLUMN()+(0), 1)),INDIRECT(ADDRESS(ROW()+(-2), COLUMN()+(0), 1))), 2)</f>
        <v>46.08</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236.23</v>
      </c>
      <c r="G19" s="14">
        <f ca="1">ROUND(INDIRECT(ADDRESS(ROW()+(0), COLUMN()+(-2), 1))*INDIRECT(ADDRESS(ROW()+(0), COLUMN()+(-1), 1))/100, 2)</f>
        <v>4.72</v>
      </c>
    </row>
    <row r="20" spans="1:7" ht="13.50" thickBot="1" customHeight="1">
      <c r="A20" s="21" t="s">
        <v>33</v>
      </c>
      <c r="B20" s="21"/>
      <c r="C20" s="22"/>
      <c r="D20" s="23"/>
      <c r="E20" s="24" t="s">
        <v>34</v>
      </c>
      <c r="F20" s="25"/>
      <c r="G20" s="26">
        <f ca="1">ROUND(SUM(INDIRECT(ADDRESS(ROW()+(-1), COLUMN()+(0), 1)),INDIRECT(ADDRESS(ROW()+(-3), COLUMN()+(0), 1)),INDIRECT(ADDRESS(ROW()+(-7), COLUMN()+(0), 1))), 2)</f>
        <v>240.95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