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<sst xmlns="http://schemas.openxmlformats.org/spreadsheetml/2006/main" count="38" uniqueCount="38">
  <si>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</si>
  <si>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ASD025</t>
  </si>
  <si>
    <t xml:space="preserve">Ud</t>
  </si>
  <si>
    <t xml:space="preserve">Pozo drenante prefabricado, de polietileno de alta densidad.</t>
  </si>
  <si>
    <r>
      <rPr>
        <sz val="8.25"/>
        <color rgb="FF000000"/>
        <rFont val="Arial"/>
        <family val="2"/>
      </rPr>
      <t xml:space="preserve">Pozo drenante prefabricado de polietileno de alta densidad, de 1,5 m de altura y 1,00 m de diámetro exterior, con dos acometidas de 250 mm de diámetro, con cierre de marco y tapa de fundición carga de rotura 400 kN, instalado en calzadas de calles, incluyendo las peatonales, o zonas de estacionamiento para todo tipo de vehículos; sobre solera de 25 cm de espesor de hormigón armado H30, para un ambiente severo, tamaño máximo del agregado 20 mm, consistencia blanda ligeramente armada con malla elaborada "in situ" 20x20 Ø 8-8 de acero AH 500. Incluso material para conexiones y remates y material elastómero para ajuste entre tapa y marco. El precio no incluye la excavación, las bombas de achique ni el relleno perimetral posterior con material de drenaje.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</si>
  <si>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</si>
  <si>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</si>
  <si>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</si>
  <si>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</si>
  <si>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</si>
  <si>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</si>
  <si>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</si>
  <si>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</si>
  <si>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</si>
  <si>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</si>
  <si>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</si>
  <si>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</si>
  <si>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</si>
  <si>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mt46pdp010k</t>
  </si>
  <si>
    <t xml:space="preserve">Ud</t>
  </si>
  <si>
    <t xml:space="preserve">Pozo drenante prefabricado de polietileno de alta densidad, de 1,5 m de altura total, compuesto por base plana; cuerpo de tubo ranurado corrugado de doble pared, serie SN-4, rigidez anular nominal 4 kN/m² y 1000 mm de diámetro exterior; cono de reducción; escalera de pates y dos acometidas de 250 mm de diámetro soldadas al cuerpo del pozo.</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</si>
  <si>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</si>
  <si>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</si>
  <si>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</si>
  <si>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</si>
  <si>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</si>
  <si>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</si>
  <si>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</si>
  <si>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</si>
  <si>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</si>
  <si>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</si>
  <si>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</si>
  <si>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</si>
  <si>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</si>
  <si>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</si>
  <si>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</si>
  <si>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531,19Bs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</si>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</sst>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0.45</v>
      </c>
      <c r="G10" s="12">
        <v>935.18</v>
      </c>
      <c r="H10" s="12">
        <f ca="1">ROUND(INDIRECT(ADDRESS(ROW()+(0), COLUMN()+(-2), 1))*INDIRECT(ADDRESS(ROW()+(0), COLUMN()+(-1), 1)), 2)</f>
        <v>420.83</v>
      </c>
    </row>
    <row r="11" spans="1:8" ht="24.00" thickBot="1" customHeight="1">
      <c r="A11" s="1" t="s">
        <v>15</v>
      </c>
      <c r="B11" s="1"/>
      <c r="C11" s="10" t="s">
        <v>16</v>
      </c>
      <c r="D11" s="10"/>
      <c r="E11" s="1" t="s">
        <v>17</v>
      </c>
      <c r="F11" s="11">
        <v>1.75</v>
      </c>
      <c r="G11" s="12">
        <v>34.7</v>
      </c>
      <c r="H11" s="12">
        <f ca="1">ROUND(INDIRECT(ADDRESS(ROW()+(0), COLUMN()+(-2), 1))*INDIRECT(ADDRESS(ROW()+(0), COLUMN()+(-1), 1)), 2)</f>
        <v>60.73</v>
      </c>
    </row>
    <row r="12" spans="1:8" ht="55.50" thickBot="1" customHeight="1">
      <c r="A12" s="1" t="s">
        <v>18</v>
      </c>
      <c r="B12" s="1"/>
      <c r="C12" s="10" t="s">
        <v>19</v>
      </c>
      <c r="D12" s="10"/>
      <c r="E12" s="1" t="s">
        <v>20</v>
      </c>
      <c r="F12" s="11">
        <v>1</v>
      </c>
      <c r="G12" s="12">
        <v>8789.15</v>
      </c>
      <c r="H12" s="12">
        <f ca="1">ROUND(INDIRECT(ADDRESS(ROW()+(0), COLUMN()+(-2), 1))*INDIRECT(ADDRESS(ROW()+(0), COLUMN()+(-1), 1)), 2)</f>
        <v>8789.15</v>
      </c>
    </row>
    <row r="13" spans="1:8" ht="45.00" thickBot="1" customHeight="1">
      <c r="A13" s="1" t="s">
        <v>21</v>
      </c>
      <c r="B13" s="1"/>
      <c r="C13" s="10" t="s">
        <v>22</v>
      </c>
      <c r="D13" s="10"/>
      <c r="E13" s="1" t="s">
        <v>23</v>
      </c>
      <c r="F13" s="13">
        <v>1</v>
      </c>
      <c r="G13" s="14">
        <v>1038.77</v>
      </c>
      <c r="H13" s="14">
        <f ca="1">ROUND(INDIRECT(ADDRESS(ROW()+(0), COLUMN()+(-2), 1))*INDIRECT(ADDRESS(ROW()+(0), COLUMN()+(-1), 1)), 2)</f>
        <v>1038.77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10309.5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1.101</v>
      </c>
      <c r="G16" s="12">
        <v>55.98</v>
      </c>
      <c r="H16" s="12">
        <f ca="1">ROUND(INDIRECT(ADDRESS(ROW()+(0), COLUMN()+(-2), 1))*INDIRECT(ADDRESS(ROW()+(0), COLUMN()+(-1), 1)), 2)</f>
        <v>61.63</v>
      </c>
    </row>
    <row r="17" spans="1:8" ht="13.50" thickBot="1" customHeight="1">
      <c r="A17" s="1" t="s">
        <v>29</v>
      </c>
      <c r="B17" s="1"/>
      <c r="C17" s="10" t="s">
        <v>30</v>
      </c>
      <c r="D17" s="10"/>
      <c r="E17" s="1" t="s">
        <v>31</v>
      </c>
      <c r="F17" s="13">
        <v>1.101</v>
      </c>
      <c r="G17" s="14">
        <v>40.31</v>
      </c>
      <c r="H17" s="14">
        <f ca="1">ROUND(INDIRECT(ADDRESS(ROW()+(0), COLUMN()+(-2), 1))*INDIRECT(ADDRESS(ROW()+(0), COLUMN()+(-1), 1)), 2)</f>
        <v>44.38</v>
      </c>
    </row>
    <row r="18" spans="1:8" ht="13.50" thickBot="1" customHeight="1">
      <c r="A18" s="15"/>
      <c r="B18" s="15"/>
      <c r="C18" s="15"/>
      <c r="D18" s="15"/>
      <c r="E18" s="15"/>
      <c r="F18" s="9" t="s">
        <v>32</v>
      </c>
      <c r="G18" s="9"/>
      <c r="H18" s="17">
        <f ca="1">ROUND(SUM(INDIRECT(ADDRESS(ROW()+(-1), COLUMN()+(0), 1)),INDIRECT(ADDRESS(ROW()+(-2), COLUMN()+(0), 1))), 2)</f>
        <v>106.01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10415.5</v>
      </c>
      <c r="H20" s="14">
        <f ca="1">ROUND(INDIRECT(ADDRESS(ROW()+(0), COLUMN()+(-2), 1))*INDIRECT(ADDRESS(ROW()+(0), COLUMN()+(-1), 1))/100, 2)</f>
        <v>208.31</v>
      </c>
    </row>
    <row r="21" spans="1:8" ht="13.50" thickBot="1" customHeight="1">
      <c r="A21" s="21" t="s">
        <v>36</v>
      </c>
      <c r="B21" s="21"/>
      <c r="C21" s="22"/>
      <c r="D21" s="22"/>
      <c r="E21" s="23"/>
      <c r="F21" s="24" t="s">
        <v>37</v>
      </c>
      <c r="G21" s="25"/>
      <c r="H21" s="26">
        <f ca="1">ROUND(SUM(INDIRECT(ADDRESS(ROW()+(-1), COLUMN()+(0), 1)),INDIRECT(ADDRESS(ROW()+(-3), COLUMN()+(0), 1)),INDIRECT(ADDRESS(ROW()+(-7), COLUMN()+(0), 1))), 2)</f>
        <v>10623.8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