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<sst xmlns="http://schemas.openxmlformats.org/spreadsheetml/2006/main" count="41" uniqueCount="41">
  <si>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</si>
  <si>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ASD016</t>
  </si>
  <si>
    <t xml:space="preserve">m</t>
  </si>
  <si>
    <t xml:space="preserve">Zanja drenante en perímetro de muro en contacto con el terreno, con agregados reciclados.</t>
  </si>
  <si>
    <r>
      <rPr>
        <sz val="8.25"/>
        <color rgb="FF000000"/>
        <rFont val="Arial"/>
        <family val="2"/>
      </rPr>
      <t xml:space="preserve">Zanja drenante en perímetro de muro en contacto con el terreno, con una pendiente mínima del 0,50%, para captación de las aguas que se filtran a través de la superficie del terreno, en cuyo fondo se dispone un 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 colocado sobre solera de hormigón simple H20, para un ambiente no severo, tamaño máximo del agregado 20 mm, consistencia blanda, de 10 cm de espesor, en forma de cuna para recibir el tubo y formar las pendientes, con relleno lateral y superior hasta 25 cm por encima de la generatriz superior del tubo con agregado reciclado de hormigón de 40 a 80 mm de diámetro, todo ello envuelto en un 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 Incluso lubricante para montaje. El precio no incluye la excavación ni el relleno principal.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</si>
  <si>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</si>
  <si>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</si>
  <si>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</si>
  <si>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</si>
  <si>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</si>
  <si>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</si>
  <si>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</si>
  <si>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mt10hmf120de</t>
  </si>
  <si>
    <t xml:space="preserve">m³</t>
  </si>
  <si>
    <t xml:space="preserve">Hormigón simple H21, para un ambiente no severo, tamaño máximo del agregado 20 mm, consistencia blanda, con un asentamiento de 6 a 9 cm, medido con el cono de Abrams, premezclado en planta, según CBH 87.</t>
  </si>
  <si>
    <t xml:space="preserve">mt11tdv015g</t>
  </si>
  <si>
    <t xml:space="preserve">m</t>
  </si>
  <si>
    <t xml:space="preserve">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t>
  </si>
  <si>
    <t xml:space="preserve">mt11ade100a</t>
  </si>
  <si>
    <t xml:space="preserve">kg</t>
  </si>
  <si>
    <t xml:space="preserve">Lubricante para unión mediante junta elástica de tubos y accesorios.</t>
  </si>
  <si>
    <t xml:space="preserve">mt01aro010h</t>
  </si>
  <si>
    <t xml:space="preserve">t</t>
  </si>
  <si>
    <t xml:space="preserve">Agregado reciclado de hormigón, de granulometría comprendida entre 40 y 80 mm, suministrado mediante camión.</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</si>
  <si>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</si>
  <si>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</si>
  <si>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</si>
  <si>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Subtotal materiales:</t>
  </si>
  <si>
    <t xml:space="preserve">Mano de obra</t>
  </si>
  <si>
    <t xml:space="preserve">mo020</t>
  </si>
  <si>
    <t xml:space="preserve">h</t>
  </si>
  <si>
    <t xml:space="preserve">Especialista de construcción.</t>
  </si>
  <si>
    <t xml:space="preserve">mo112</t>
  </si>
  <si>
    <t xml:space="preserve">h</t>
  </si>
  <si>
    <t xml:space="preserve">Ayudante general de construcción.</t>
  </si>
  <si>
    <t xml:space="preserve">Subtotal mano de obra:</t>
  </si>
  <si>
    <t xml:space="preserve">Herramienta menor</t>
  </si>
  <si>
    <t xml:space="preserve">%</t>
  </si>
  <si>
    <t xml:space="preserve">Herramienta menor</t>
  </si>
  <si>
    <t xml:space="preserve">Coste de mantenimiento decenal: 9,06Bs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</si>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</sst>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73.44"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0.066</v>
      </c>
      <c r="F10" s="12">
        <v>804.72</v>
      </c>
      <c r="G10" s="12">
        <f ca="1">ROUND(INDIRECT(ADDRESS(ROW()+(0), COLUMN()+(-2), 1))*INDIRECT(ADDRESS(ROW()+(0), COLUMN()+(-1), 1)), 2)</f>
        <v>53.11</v>
      </c>
    </row>
    <row r="11" spans="1:7" ht="45.00" thickBot="1" customHeight="1">
      <c r="A11" s="1" t="s">
        <v>15</v>
      </c>
      <c r="B11" s="1"/>
      <c r="C11" s="10" t="s">
        <v>16</v>
      </c>
      <c r="D11" s="1" t="s">
        <v>17</v>
      </c>
      <c r="E11" s="11">
        <v>1.02</v>
      </c>
      <c r="F11" s="12">
        <v>158.72</v>
      </c>
      <c r="G11" s="12">
        <f ca="1">ROUND(INDIRECT(ADDRESS(ROW()+(0), COLUMN()+(-2), 1))*INDIRECT(ADDRESS(ROW()+(0), COLUMN()+(-1), 1)), 2)</f>
        <v>161.89</v>
      </c>
    </row>
    <row r="12" spans="1:7" ht="13.50" thickBot="1" customHeight="1">
      <c r="A12" s="1" t="s">
        <v>18</v>
      </c>
      <c r="B12" s="1"/>
      <c r="C12" s="10" t="s">
        <v>19</v>
      </c>
      <c r="D12" s="1" t="s">
        <v>20</v>
      </c>
      <c r="E12" s="11">
        <v>0.005</v>
      </c>
      <c r="F12" s="12">
        <v>192.15</v>
      </c>
      <c r="G12" s="12">
        <f ca="1">ROUND(INDIRECT(ADDRESS(ROW()+(0), COLUMN()+(-2), 1))*INDIRECT(ADDRESS(ROW()+(0), COLUMN()+(-1), 1)), 2)</f>
        <v>0.96</v>
      </c>
    </row>
    <row r="13" spans="1:7" ht="24.00" thickBot="1" customHeight="1">
      <c r="A13" s="1" t="s">
        <v>21</v>
      </c>
      <c r="B13" s="1"/>
      <c r="C13" s="10" t="s">
        <v>22</v>
      </c>
      <c r="D13" s="1" t="s">
        <v>23</v>
      </c>
      <c r="E13" s="11">
        <v>0.418</v>
      </c>
      <c r="F13" s="12">
        <v>84.53</v>
      </c>
      <c r="G13" s="12">
        <f ca="1">ROUND(INDIRECT(ADDRESS(ROW()+(0), COLUMN()+(-2), 1))*INDIRECT(ADDRESS(ROW()+(0), COLUMN()+(-1), 1)), 2)</f>
        <v>35.33</v>
      </c>
    </row>
    <row r="14" spans="1:7" ht="55.50" thickBot="1" customHeight="1">
      <c r="A14" s="1" t="s">
        <v>24</v>
      </c>
      <c r="B14" s="1"/>
      <c r="C14" s="10" t="s">
        <v>25</v>
      </c>
      <c r="D14" s="1" t="s">
        <v>26</v>
      </c>
      <c r="E14" s="13">
        <v>2.42</v>
      </c>
      <c r="F14" s="14">
        <v>8.18</v>
      </c>
      <c r="G14" s="14">
        <f ca="1">ROUND(INDIRECT(ADDRESS(ROW()+(0), COLUMN()+(-2), 1))*INDIRECT(ADDRESS(ROW()+(0), COLUMN()+(-1), 1)), 2)</f>
        <v>19.8</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271.09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0.165</v>
      </c>
      <c r="F17" s="12">
        <v>55.98</v>
      </c>
      <c r="G17" s="12">
        <f ca="1">ROUND(INDIRECT(ADDRESS(ROW()+(0), COLUMN()+(-2), 1))*INDIRECT(ADDRESS(ROW()+(0), COLUMN()+(-1), 1)), 2)</f>
        <v>9.24</v>
      </c>
    </row>
    <row r="18" spans="1:7" ht="13.50" thickBot="1" customHeight="1">
      <c r="A18" s="1" t="s">
        <v>32</v>
      </c>
      <c r="B18" s="1"/>
      <c r="C18" s="10" t="s">
        <v>33</v>
      </c>
      <c r="D18" s="1" t="s">
        <v>34</v>
      </c>
      <c r="E18" s="13">
        <v>0.385</v>
      </c>
      <c r="F18" s="14">
        <v>40.97</v>
      </c>
      <c r="G18" s="14">
        <f ca="1">ROUND(INDIRECT(ADDRESS(ROW()+(0), COLUMN()+(-2), 1))*INDIRECT(ADDRESS(ROW()+(0), COLUMN()+(-1), 1)), 2)</f>
        <v>15.77</v>
      </c>
    </row>
    <row r="19" spans="1:7" ht="13.50" thickBot="1" customHeight="1">
      <c r="A19" s="15"/>
      <c r="B19" s="15"/>
      <c r="C19" s="15"/>
      <c r="D19" s="15"/>
      <c r="E19" s="9" t="s">
        <v>35</v>
      </c>
      <c r="F19" s="9"/>
      <c r="G19" s="17">
        <f ca="1">ROUND(SUM(INDIRECT(ADDRESS(ROW()+(-1), COLUMN()+(0), 1)),INDIRECT(ADDRESS(ROW()+(-2), COLUMN()+(0), 1))), 2)</f>
        <v>25.01</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296.1</v>
      </c>
      <c r="G21" s="14">
        <f ca="1">ROUND(INDIRECT(ADDRESS(ROW()+(0), COLUMN()+(-2), 1))*INDIRECT(ADDRESS(ROW()+(0), COLUMN()+(-1), 1))/100, 2)</f>
        <v>5.92</v>
      </c>
    </row>
    <row r="22" spans="1:7" ht="13.50" thickBot="1" customHeight="1">
      <c r="A22" s="21" t="s">
        <v>39</v>
      </c>
      <c r="B22" s="21"/>
      <c r="C22" s="22"/>
      <c r="D22" s="23"/>
      <c r="E22" s="24" t="s">
        <v>40</v>
      </c>
      <c r="F22" s="25"/>
      <c r="G22" s="26">
        <f ca="1">ROUND(SUM(INDIRECT(ADDRESS(ROW()+(-1), COLUMN()+(0), 1)),INDIRECT(ADDRESS(ROW()+(-3), COLUMN()+(0), 1)),INDIRECT(ADDRESS(ROW()+(-7), COLUMN()+(0), 1))), 2)</f>
        <v>302.02</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