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<sst xmlns="http://schemas.openxmlformats.org/spreadsheetml/2006/main" count="58" uniqueCount="58">
  <si>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</si>
  <si>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ASA010</t>
  </si>
  <si>
    <t xml:space="preserve">Ud</t>
  </si>
  <si>
    <t xml:space="preserve">Cámara de inspección de obra de mampostería.</t>
  </si>
  <si>
    <r>
      <rPr>
        <sz val="8.25"/>
        <color rgb="FF000000"/>
        <rFont val="Arial"/>
        <family val="2"/>
      </rPr>
      <t xml:space="preserve">Cámara de paso, registrable, enterrada, construida con mampostería de ladrillo cerámico macizo, de 1/2 pie de espesor, recibido con mortero de cemento, confeccionado en obra, dosificación 1:6, de dimensiones interiores 50x50x50 cm, sobre solera de hormigón simple H30, para un ambiente severo, tamaño máximo del agregado 20 mm, consistencia blanda de 15 cm de espesor, formación de pendiente mínima del 2%, con el mismo tipo de hormigón, enfoscada y bruñida interiormente con mortero de cemento, confeccionado en obra, con aditivo hidrófugo, dosificación 1:3 formando aristas y esquinas a media caña, cerrada superiormente con tapa prefabricada de hormigón armado con cierre hermético al paso de los olores mefíticos. Incluso mortero para sellado de juntas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</si>
  <si>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</si>
  <si>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</si>
  <si>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</si>
  <si>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</si>
  <si>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</si>
  <si>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</si>
  <si>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</si>
  <si>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</si>
  <si>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</si>
  <si>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</si>
  <si>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mt04lma010b</t>
  </si>
  <si>
    <t xml:space="preserve">Ud</t>
  </si>
  <si>
    <t xml:space="preserve">Ladrillo cerámico macizo de elaboración mecánica, para revestir, 25x12x5 cm, densidad 2300 kg/m³.</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</si>
  <si>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</si>
  <si>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</si>
  <si>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</si>
  <si>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</si>
  <si>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</si>
  <si>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</si>
  <si>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</si>
  <si>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</si>
  <si>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</si>
  <si>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mt11var130</t>
  </si>
  <si>
    <t xml:space="preserve">Ud</t>
  </si>
  <si>
    <t xml:space="preserve">Colector de conexión de PVC, con tres entradas y una salida, con tapa de registro.</t>
  </si>
  <si>
    <t xml:space="preserve">mt08adt010</t>
  </si>
  <si>
    <t xml:space="preserve">kg</t>
  </si>
  <si>
    <t xml:space="preserve">Aditivo hidrófugo para impermeabilización de morteros u hormigones.</t>
  </si>
  <si>
    <t xml:space="preserve">mt11var100</t>
  </si>
  <si>
    <t xml:space="preserve">Ud</t>
  </si>
  <si>
    <t xml:space="preserve">Conjunto de elementos necesarios para garantizar el cierre hermético al paso de olores mefíticos en cámaras de inspección de alcantarillado, compuesto por: angulares y calaminas metálicas con sus elementos de fijación y anclaje, junta de neopreno, aceite y demás accesorios.</t>
  </si>
  <si>
    <t xml:space="preserve">mt11arf010b</t>
  </si>
  <si>
    <t xml:space="preserve">Ud</t>
  </si>
  <si>
    <t xml:space="preserve">Tapa de hormigón armado prefabricada, 60x60x5 cm.</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</si>
  <si>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</si>
  <si>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</si>
  <si>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</si>
  <si>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</si>
  <si>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</si>
  <si>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</si>
  <si>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</si>
  <si>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</si>
  <si>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</si>
  <si>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</si>
  <si>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</si>
  <si>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</si>
  <si>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</si>
  <si>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</si>
  <si>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</si>
  <si>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</si>
  <si>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</si>
  <si>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70,72Bs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</si>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</sst>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7.15" customWidth="1"/>
    <col min="6" max="6" width="15.64" customWidth="1"/>
    <col min="7" max="7" width="14.4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0.182</v>
      </c>
      <c r="G10" s="12">
        <v>936.51</v>
      </c>
      <c r="H10" s="12">
        <f ca="1">ROUND(INDIRECT(ADDRESS(ROW()+(0), COLUMN()+(-2), 1))*INDIRECT(ADDRESS(ROW()+(0), COLUMN()+(-1), 1)), 2)</f>
        <v>170.44</v>
      </c>
    </row>
    <row r="11" spans="1:8" ht="24.00" thickBot="1" customHeight="1">
      <c r="A11" s="1" t="s">
        <v>15</v>
      </c>
      <c r="B11" s="1"/>
      <c r="C11" s="10" t="s">
        <v>16</v>
      </c>
      <c r="D11" s="10"/>
      <c r="E11" s="1" t="s">
        <v>17</v>
      </c>
      <c r="F11" s="11">
        <v>100</v>
      </c>
      <c r="G11" s="12">
        <v>4.36</v>
      </c>
      <c r="H11" s="12">
        <f ca="1">ROUND(INDIRECT(ADDRESS(ROW()+(0), COLUMN()+(-2), 1))*INDIRECT(ADDRESS(ROW()+(0), COLUMN()+(-1), 1)), 2)</f>
        <v>436</v>
      </c>
    </row>
    <row r="12" spans="1:8" ht="13.50" thickBot="1" customHeight="1">
      <c r="A12" s="1" t="s">
        <v>18</v>
      </c>
      <c r="B12" s="1"/>
      <c r="C12" s="10" t="s">
        <v>19</v>
      </c>
      <c r="D12" s="10"/>
      <c r="E12" s="1" t="s">
        <v>20</v>
      </c>
      <c r="F12" s="11">
        <v>0.013</v>
      </c>
      <c r="G12" s="12">
        <v>11.61</v>
      </c>
      <c r="H12" s="12">
        <f ca="1">ROUND(INDIRECT(ADDRESS(ROW()+(0), COLUMN()+(-2), 1))*INDIRECT(ADDRESS(ROW()+(0), COLUMN()+(-1), 1)), 2)</f>
        <v>0.15</v>
      </c>
    </row>
    <row r="13" spans="1:8" ht="13.50" thickBot="1" customHeight="1">
      <c r="A13" s="1" t="s">
        <v>21</v>
      </c>
      <c r="B13" s="1"/>
      <c r="C13" s="10" t="s">
        <v>22</v>
      </c>
      <c r="D13" s="10"/>
      <c r="E13" s="1" t="s">
        <v>23</v>
      </c>
      <c r="F13" s="11">
        <v>0.088</v>
      </c>
      <c r="G13" s="12">
        <v>157.46</v>
      </c>
      <c r="H13" s="12">
        <f ca="1">ROUND(INDIRECT(ADDRESS(ROW()+(0), COLUMN()+(-2), 1))*INDIRECT(ADDRESS(ROW()+(0), COLUMN()+(-1), 1)), 2)</f>
        <v>13.86</v>
      </c>
    </row>
    <row r="14" spans="1:8" ht="13.50" thickBot="1" customHeight="1">
      <c r="A14" s="1" t="s">
        <v>24</v>
      </c>
      <c r="B14" s="1"/>
      <c r="C14" s="10" t="s">
        <v>25</v>
      </c>
      <c r="D14" s="10"/>
      <c r="E14" s="1" t="s">
        <v>26</v>
      </c>
      <c r="F14" s="11">
        <v>17.738</v>
      </c>
      <c r="G14" s="12">
        <v>1.21</v>
      </c>
      <c r="H14" s="12">
        <f ca="1">ROUND(INDIRECT(ADDRESS(ROW()+(0), COLUMN()+(-2), 1))*INDIRECT(ADDRESS(ROW()+(0), COLUMN()+(-1), 1)), 2)</f>
        <v>21.46</v>
      </c>
    </row>
    <row r="15" spans="1:8" ht="24.00" thickBot="1" customHeight="1">
      <c r="A15" s="1" t="s">
        <v>27</v>
      </c>
      <c r="B15" s="1"/>
      <c r="C15" s="10" t="s">
        <v>28</v>
      </c>
      <c r="D15" s="10"/>
      <c r="E15" s="1" t="s">
        <v>29</v>
      </c>
      <c r="F15" s="11">
        <v>1</v>
      </c>
      <c r="G15" s="12">
        <v>341.07</v>
      </c>
      <c r="H15" s="12">
        <f ca="1">ROUND(INDIRECT(ADDRESS(ROW()+(0), COLUMN()+(-2), 1))*INDIRECT(ADDRESS(ROW()+(0), COLUMN()+(-1), 1)), 2)</f>
        <v>341.07</v>
      </c>
    </row>
    <row r="16" spans="1:8" ht="13.50" thickBot="1" customHeight="1">
      <c r="A16" s="1" t="s">
        <v>30</v>
      </c>
      <c r="B16" s="1"/>
      <c r="C16" s="10" t="s">
        <v>31</v>
      </c>
      <c r="D16" s="10"/>
      <c r="E16" s="1" t="s">
        <v>32</v>
      </c>
      <c r="F16" s="11">
        <v>0.169</v>
      </c>
      <c r="G16" s="12">
        <v>9.29</v>
      </c>
      <c r="H16" s="12">
        <f ca="1">ROUND(INDIRECT(ADDRESS(ROW()+(0), COLUMN()+(-2), 1))*INDIRECT(ADDRESS(ROW()+(0), COLUMN()+(-1), 1)), 2)</f>
        <v>1.57</v>
      </c>
    </row>
    <row r="17" spans="1:8" ht="45.00" thickBot="1" customHeight="1">
      <c r="A17" s="1" t="s">
        <v>33</v>
      </c>
      <c r="B17" s="1"/>
      <c r="C17" s="10" t="s">
        <v>34</v>
      </c>
      <c r="D17" s="10"/>
      <c r="E17" s="1" t="s">
        <v>35</v>
      </c>
      <c r="F17" s="11">
        <v>1</v>
      </c>
      <c r="G17" s="12">
        <v>75.03</v>
      </c>
      <c r="H17" s="12">
        <f ca="1">ROUND(INDIRECT(ADDRESS(ROW()+(0), COLUMN()+(-2), 1))*INDIRECT(ADDRESS(ROW()+(0), COLUMN()+(-1), 1)), 2)</f>
        <v>75.03</v>
      </c>
    </row>
    <row r="18" spans="1:8" ht="13.50" thickBot="1" customHeight="1">
      <c r="A18" s="1" t="s">
        <v>36</v>
      </c>
      <c r="B18" s="1"/>
      <c r="C18" s="10" t="s">
        <v>37</v>
      </c>
      <c r="D18" s="10"/>
      <c r="E18" s="1" t="s">
        <v>38</v>
      </c>
      <c r="F18" s="13">
        <v>1</v>
      </c>
      <c r="G18" s="14">
        <v>159.16</v>
      </c>
      <c r="H18" s="14">
        <f ca="1">ROUND(INDIRECT(ADDRESS(ROW()+(0), COLUMN()+(-2), 1))*INDIRECT(ADDRESS(ROW()+(0), COLUMN()+(-1), 1)), 2)</f>
        <v>159.16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1218.74</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0.039</v>
      </c>
      <c r="G21" s="14">
        <v>22.66</v>
      </c>
      <c r="H21" s="14">
        <f ca="1">ROUND(INDIRECT(ADDRESS(ROW()+(0), COLUMN()+(-2), 1))*INDIRECT(ADDRESS(ROW()+(0), COLUMN()+(-1), 1)), 2)</f>
        <v>0.88</v>
      </c>
    </row>
    <row r="22" spans="1:8" ht="13.50" thickBot="1" customHeight="1">
      <c r="A22" s="15"/>
      <c r="B22" s="15"/>
      <c r="C22" s="15"/>
      <c r="D22" s="15"/>
      <c r="E22" s="15"/>
      <c r="F22" s="9" t="s">
        <v>44</v>
      </c>
      <c r="G22" s="9"/>
      <c r="H22" s="17">
        <f ca="1">ROUND(SUM(INDIRECT(ADDRESS(ROW()+(-1), COLUMN()+(0), 1))), 2)</f>
        <v>0.88</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1.712</v>
      </c>
      <c r="G24" s="12">
        <v>56.74</v>
      </c>
      <c r="H24" s="12">
        <f ca="1">ROUND(INDIRECT(ADDRESS(ROW()+(0), COLUMN()+(-2), 1))*INDIRECT(ADDRESS(ROW()+(0), COLUMN()+(-1), 1)), 2)</f>
        <v>97.14</v>
      </c>
    </row>
    <row r="25" spans="1:8" ht="13.50" thickBot="1" customHeight="1">
      <c r="A25" s="1" t="s">
        <v>49</v>
      </c>
      <c r="B25" s="1"/>
      <c r="C25" s="10" t="s">
        <v>50</v>
      </c>
      <c r="D25" s="10"/>
      <c r="E25" s="1" t="s">
        <v>51</v>
      </c>
      <c r="F25" s="13">
        <v>1.713</v>
      </c>
      <c r="G25" s="14">
        <v>40.86</v>
      </c>
      <c r="H25" s="14">
        <f ca="1">ROUND(INDIRECT(ADDRESS(ROW()+(0), COLUMN()+(-2), 1))*INDIRECT(ADDRESS(ROW()+(0), COLUMN()+(-1), 1)), 2)</f>
        <v>69.99</v>
      </c>
    </row>
    <row r="26" spans="1:8" ht="13.50" thickBot="1" customHeight="1">
      <c r="A26" s="15"/>
      <c r="B26" s="15"/>
      <c r="C26" s="15"/>
      <c r="D26" s="15"/>
      <c r="E26" s="15"/>
      <c r="F26" s="9" t="s">
        <v>52</v>
      </c>
      <c r="G26" s="9"/>
      <c r="H26" s="17">
        <f ca="1">ROUND(SUM(INDIRECT(ADDRESS(ROW()+(-1), COLUMN()+(0), 1)),INDIRECT(ADDRESS(ROW()+(-2), COLUMN()+(0), 1))), 2)</f>
        <v>167.13</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1386.75</v>
      </c>
      <c r="H28" s="14">
        <f ca="1">ROUND(INDIRECT(ADDRESS(ROW()+(0), COLUMN()+(-2), 1))*INDIRECT(ADDRESS(ROW()+(0), COLUMN()+(-1), 1))/100, 2)</f>
        <v>27.74</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1414.49</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