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<sst xmlns="http://schemas.openxmlformats.org/spreadsheetml/2006/main" count="32" uniqueCount="32">
  <si>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</si>
  <si>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TJR030</t>
  </si>
  <si>
    <t xml:space="preserve">m²</t>
  </si>
  <si>
    <t xml:space="preserve">Piso absorbedor de impactos, de baldosas de caucho.</t>
  </si>
  <si>
    <r>
      <rPr>
        <sz val="8.25"/>
        <color rgb="FF000000"/>
        <rFont val="Arial"/>
        <family val="2"/>
      </rPr>
      <t xml:space="preserve">Piso absorbedor de impactos para una altura máxima de caída de 1,2 m, en áreas de juegos infantiles, formado por baldosas de caucho reciclado SBR, color ocre, de 500x500x30 mm, recibidas con adhesivo especial de poliuretano bicomponente, sobre una superficie base (no incluida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</si>
  <si>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</si>
  <si>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</si>
  <si>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</si>
  <si>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</si>
  <si>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</si>
  <si>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</si>
  <si>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</si>
  <si>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mt47adc110a</t>
  </si>
  <si>
    <t xml:space="preserve">kg</t>
  </si>
  <si>
    <t xml:space="preserve">Adhesivo especial de poliuretano bicomponente.</t>
  </si>
  <si>
    <t xml:space="preserve">mt47adc411he</t>
  </si>
  <si>
    <t xml:space="preserve">m²</t>
  </si>
  <si>
    <t xml:space="preserve">Baldosa de caucho reciclado SBR, color ocre, de 500x500x30 mm, con aglomerantes de poliuretano.</t>
  </si>
  <si>
    <t xml:space="preserve">Subtotal materiales:</t>
  </si>
  <si>
    <t xml:space="preserve">Mano de obra</t>
  </si>
  <si>
    <t xml:space="preserve">mo041</t>
  </si>
  <si>
    <t xml:space="preserve">h</t>
  </si>
  <si>
    <t xml:space="preserve">Especialista de construcción de obra civil.</t>
  </si>
  <si>
    <t xml:space="preserve">mo087</t>
  </si>
  <si>
    <t xml:space="preserve">h</t>
  </si>
  <si>
    <t xml:space="preserve">Ayudante 1ª de construcción de obra civil.</t>
  </si>
  <si>
    <t xml:space="preserve">Subtotal mano de obra:</t>
  </si>
  <si>
    <t xml:space="preserve">Herramienta menor</t>
  </si>
  <si>
    <t xml:space="preserve">%</t>
  </si>
  <si>
    <t xml:space="preserve">Herramienta menor</t>
  </si>
  <si>
    <t xml:space="preserve">Coste de mantenimiento decenal: 41,95Bs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</si>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</sst>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3.4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v>
      </c>
      <c r="G10" s="12">
        <v>39.35</v>
      </c>
      <c r="H10" s="12">
        <f ca="1">ROUND(INDIRECT(ADDRESS(ROW()+(0), COLUMN()+(-2), 1))*INDIRECT(ADDRESS(ROW()+(0), COLUMN()+(-1), 1)), 2)</f>
        <v>7.87</v>
      </c>
    </row>
    <row r="11" spans="1:8" ht="24.00" thickBot="1" customHeight="1">
      <c r="A11" s="1" t="s">
        <v>15</v>
      </c>
      <c r="B11" s="1"/>
      <c r="C11" s="10" t="s">
        <v>16</v>
      </c>
      <c r="D11" s="10"/>
      <c r="E11" s="1" t="s">
        <v>17</v>
      </c>
      <c r="F11" s="13">
        <v>1.05</v>
      </c>
      <c r="G11" s="14">
        <v>264.21</v>
      </c>
      <c r="H11" s="14">
        <f ca="1">ROUND(INDIRECT(ADDRESS(ROW()+(0), COLUMN()+(-2), 1))*INDIRECT(ADDRESS(ROW()+(0), COLUMN()+(-1), 1)), 2)</f>
        <v>277.42</v>
      </c>
    </row>
    <row r="12" spans="1:8" ht="13.50" thickBot="1" customHeight="1">
      <c r="A12" s="15"/>
      <c r="B12" s="15"/>
      <c r="C12" s="15"/>
      <c r="D12" s="15"/>
      <c r="E12" s="15"/>
      <c r="F12" s="9" t="s">
        <v>18</v>
      </c>
      <c r="G12" s="9"/>
      <c r="H12" s="17">
        <f ca="1">ROUND(SUM(INDIRECT(ADDRESS(ROW()+(-1), COLUMN()+(0), 1)),INDIRECT(ADDRESS(ROW()+(-2), COLUMN()+(0), 1))), 2)</f>
        <v>285.29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0.121</v>
      </c>
      <c r="G14" s="12">
        <v>40.29</v>
      </c>
      <c r="H14" s="12">
        <f ca="1">ROUND(INDIRECT(ADDRESS(ROW()+(0), COLUMN()+(-2), 1))*INDIRECT(ADDRESS(ROW()+(0), COLUMN()+(-1), 1)), 2)</f>
        <v>4.88</v>
      </c>
    </row>
    <row r="15" spans="1:8" ht="13.50" thickBot="1" customHeight="1">
      <c r="A15" s="1" t="s">
        <v>23</v>
      </c>
      <c r="B15" s="1"/>
      <c r="C15" s="10" t="s">
        <v>24</v>
      </c>
      <c r="D15" s="10"/>
      <c r="E15" s="1" t="s">
        <v>25</v>
      </c>
      <c r="F15" s="13">
        <v>0.121</v>
      </c>
      <c r="G15" s="14">
        <v>29.95</v>
      </c>
      <c r="H15" s="14">
        <f ca="1">ROUND(INDIRECT(ADDRESS(ROW()+(0), COLUMN()+(-2), 1))*INDIRECT(ADDRESS(ROW()+(0), COLUMN()+(-1), 1)), 2)</f>
        <v>3.62</v>
      </c>
    </row>
    <row r="16" spans="1:8" ht="13.50" thickBot="1" customHeight="1">
      <c r="A16" s="15"/>
      <c r="B16" s="15"/>
      <c r="C16" s="15"/>
      <c r="D16" s="15"/>
      <c r="E16" s="15"/>
      <c r="F16" s="9" t="s">
        <v>26</v>
      </c>
      <c r="G16" s="9"/>
      <c r="H16" s="17">
        <f ca="1">ROUND(SUM(INDIRECT(ADDRESS(ROW()+(-1), COLUMN()+(0), 1)),INDIRECT(ADDRESS(ROW()+(-2), COLUMN()+(0), 1))), 2)</f>
        <v>8.5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293.79</v>
      </c>
      <c r="H18" s="14">
        <f ca="1">ROUND(INDIRECT(ADDRESS(ROW()+(0), COLUMN()+(-2), 1))*INDIRECT(ADDRESS(ROW()+(0), COLUMN()+(-1), 1))/100, 2)</f>
        <v>5.88</v>
      </c>
    </row>
    <row r="19" spans="1:8" ht="13.50" thickBot="1" customHeight="1">
      <c r="A19" s="21" t="s">
        <v>30</v>
      </c>
      <c r="B19" s="21"/>
      <c r="C19" s="22"/>
      <c r="D19" s="22"/>
      <c r="E19" s="23"/>
      <c r="F19" s="24" t="s">
        <v>31</v>
      </c>
      <c r="G19" s="25"/>
      <c r="H19" s="26">
        <f ca="1">ROUND(SUM(INDIRECT(ADDRESS(ROW()+(-1), COLUMN()+(0), 1)),INDIRECT(ADDRESS(ROW()+(-3), COLUMN()+(0), 1)),INDIRECT(ADDRESS(ROW()+(-7), COLUMN()+(0), 1))), 2)</f>
        <v>299.67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