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<sst xmlns="http://schemas.openxmlformats.org/spreadsheetml/2006/main" count="39" uniqueCount="39">
  <si>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</si>
  <si>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MSH030</t>
  </si>
  <si>
    <t xml:space="preserve">m²</t>
  </si>
  <si>
    <t xml:space="preserve">Marcado de flechas e inscripciones en viales.</t>
  </si>
  <si>
    <r>
      <rPr>
        <sz val="8.25"/>
        <color rgb="FF000000"/>
        <rFont val="Arial"/>
        <family val="2"/>
      </rPr>
      <t xml:space="preserve">Aplicación mecánica con máquina autopropulsada de pintura alcídica color blanco, para marcado de flechas e inscripciones en viales. Incluso microesferas de vidrio, para conseguir efecto retrorreflectante en seco.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</si>
  <si>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</si>
  <si>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</si>
  <si>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</si>
  <si>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</si>
  <si>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</si>
  <si>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</si>
  <si>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</si>
  <si>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mt27mvh030a</t>
  </si>
  <si>
    <t xml:space="preserve">kg</t>
  </si>
  <si>
    <t xml:space="preserve">Pintura alcídica color blanco.</t>
  </si>
  <si>
    <t xml:space="preserve">mt27mvh100a</t>
  </si>
  <si>
    <t xml:space="preserve">kg</t>
  </si>
  <si>
    <t xml:space="preserve">Microesferas de vidrio.</t>
  </si>
  <si>
    <t xml:space="preserve">Subtotal materiales:</t>
  </si>
  <si>
    <t xml:space="preserve">Equipo y herramienta</t>
  </si>
  <si>
    <t xml:space="preserve">mq11bar010</t>
  </si>
  <si>
    <t xml:space="preserve">h</t>
  </si>
  <si>
    <t xml:space="preserve">Barredora remolcada con motor auxiliar.</t>
  </si>
  <si>
    <t xml:space="preserve">mq08war010b</t>
  </si>
  <si>
    <t xml:space="preserve">h</t>
  </si>
  <si>
    <t xml:space="preserve">Máquina autopropulsada, para pintar marcas viales sobre la calzada.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</si>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</sst>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9.86" customWidth="1"/>
    <col min="4" max="4" width="59.67" customWidth="1"/>
    <col min="5" max="5" width="16.66" customWidth="1"/>
    <col min="6" max="6" width="16.83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0.72</v>
      </c>
      <c r="F10" s="12">
        <v>28.31</v>
      </c>
      <c r="G10" s="12">
        <f ca="1">ROUND(INDIRECT(ADDRESS(ROW()+(0), COLUMN()+(-2), 1))*INDIRECT(ADDRESS(ROW()+(0), COLUMN()+(-1), 1)), 2)</f>
        <v>20.38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0.48</v>
      </c>
      <c r="F11" s="14">
        <v>14.06</v>
      </c>
      <c r="G11" s="14">
        <f ca="1">ROUND(INDIRECT(ADDRESS(ROW()+(0), COLUMN()+(-2), 1))*INDIRECT(ADDRESS(ROW()+(0), COLUMN()+(-1), 1)), 2)</f>
        <v>6.75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27.13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0.001</v>
      </c>
      <c r="F14" s="12">
        <v>446.25</v>
      </c>
      <c r="G14" s="12">
        <f ca="1">ROUND(INDIRECT(ADDRESS(ROW()+(0), COLUMN()+(-2), 1))*INDIRECT(ADDRESS(ROW()+(0), COLUMN()+(-1), 1)), 2)</f>
        <v>0.45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0.001</v>
      </c>
      <c r="F15" s="14">
        <v>299.87</v>
      </c>
      <c r="G15" s="14">
        <f ca="1">ROUND(INDIRECT(ADDRESS(ROW()+(0), COLUMN()+(-2), 1))*INDIRECT(ADDRESS(ROW()+(0), COLUMN()+(-1), 1)), 2)</f>
        <v>0.3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0.75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" t="s">
        <v>28</v>
      </c>
      <c r="B18" s="1"/>
      <c r="C18" s="10" t="s">
        <v>29</v>
      </c>
      <c r="D18" s="1" t="s">
        <v>30</v>
      </c>
      <c r="E18" s="11">
        <v>0.036</v>
      </c>
      <c r="F18" s="12">
        <v>54.97</v>
      </c>
      <c r="G18" s="12">
        <f ca="1">ROUND(INDIRECT(ADDRESS(ROW()+(0), COLUMN()+(-2), 1))*INDIRECT(ADDRESS(ROW()+(0), COLUMN()+(-1), 1)), 2)</f>
        <v>1.98</v>
      </c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3">
        <v>0.073</v>
      </c>
      <c r="F19" s="14">
        <v>41.1</v>
      </c>
      <c r="G19" s="14">
        <f ca="1">ROUND(INDIRECT(ADDRESS(ROW()+(0), COLUMN()+(-2), 1))*INDIRECT(ADDRESS(ROW()+(0), COLUMN()+(-1), 1)), 2)</f>
        <v>3</v>
      </c>
    </row>
    <row r="20" spans="1:7" ht="13.50" thickBot="1" customHeight="1">
      <c r="A20" s="15"/>
      <c r="B20" s="15"/>
      <c r="C20" s="15"/>
      <c r="D20" s="15"/>
      <c r="E20" s="9" t="s">
        <v>34</v>
      </c>
      <c r="F20" s="9"/>
      <c r="G20" s="17">
        <f ca="1">ROUND(SUM(INDIRECT(ADDRESS(ROW()+(-1), COLUMN()+(0), 1)),INDIRECT(ADDRESS(ROW()+(-2), COLUMN()+(0), 1))), 2)</f>
        <v>4.98</v>
      </c>
    </row>
    <row r="21" spans="1:7" ht="13.50" thickBot="1" customHeight="1">
      <c r="A21" s="15">
        <v>4</v>
      </c>
      <c r="B21" s="15"/>
      <c r="C21" s="15"/>
      <c r="D21" s="18" t="s">
        <v>35</v>
      </c>
      <c r="E21" s="18"/>
      <c r="F21" s="15"/>
      <c r="G21" s="15"/>
    </row>
    <row r="22" spans="1:7" ht="13.50" thickBot="1" customHeight="1">
      <c r="A22" s="19"/>
      <c r="B22" s="19"/>
      <c r="C22" s="20" t="s">
        <v>36</v>
      </c>
      <c r="D22" s="19" t="s">
        <v>37</v>
      </c>
      <c r="E22" s="13">
        <v>2</v>
      </c>
      <c r="F22" s="14">
        <f ca="1">ROUND(SUM(INDIRECT(ADDRESS(ROW()+(-2), COLUMN()+(1), 1)),INDIRECT(ADDRESS(ROW()+(-6), COLUMN()+(1), 1)),INDIRECT(ADDRESS(ROW()+(-10), COLUMN()+(1), 1))), 2)</f>
        <v>32.86</v>
      </c>
      <c r="G22" s="14">
        <f ca="1">ROUND(INDIRECT(ADDRESS(ROW()+(0), COLUMN()+(-2), 1))*INDIRECT(ADDRESS(ROW()+(0), COLUMN()+(-1), 1))/100, 2)</f>
        <v>0.66</v>
      </c>
    </row>
    <row r="23" spans="1:7" ht="13.50" thickBot="1" customHeight="1">
      <c r="A23" s="8"/>
      <c r="B23" s="8"/>
      <c r="C23" s="8"/>
      <c r="D23" s="8"/>
      <c r="E23" s="21" t="s">
        <v>38</v>
      </c>
      <c r="F23" s="21"/>
      <c r="G23" s="22">
        <f ca="1">ROUND(SUM(INDIRECT(ADDRESS(ROW()+(-1), COLUMN()+(0), 1)),INDIRECT(ADDRESS(ROW()+(-3), COLUMN()+(0), 1)),INDIRECT(ADDRESS(ROW()+(-7), COLUMN()+(0), 1)),INDIRECT(ADDRESS(ROW()+(-11), COLUMN()+(0), 1))), 2)</f>
        <v>33.52</v>
      </c>
    </row>
  </sheetData>
  <mergeCells count="27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B19"/>
    <mergeCell ref="A20:B20"/>
    <mergeCell ref="E20:F20"/>
    <mergeCell ref="A21:B21"/>
    <mergeCell ref="D21:E21"/>
    <mergeCell ref="A22:B22"/>
    <mergeCell ref="A23:B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