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<sst xmlns="http://schemas.openxmlformats.org/spreadsheetml/2006/main" count="40" uniqueCount="40">
  <si>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</si>
  <si>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MPD010</t>
  </si>
  <si>
    <t xml:space="preserve">m²</t>
  </si>
  <si>
    <t xml:space="preserve">Piso continuo drenante, a base de resina epoxi.</t>
  </si>
  <si>
    <r>
      <rPr>
        <sz val="8.25"/>
        <color rgb="FF000000"/>
        <rFont val="Arial"/>
        <family val="2"/>
      </rPr>
      <t xml:space="preserve">Piso continuo drenante formado por capa de mortero realizado "in situ" a base de resina epoxi bicomponente y agregado de 6 a 10 mm de diámetro, de 20 mm de espesor, para tráfico peatonal, con una resistencia a flexotracción de 3 N/mm², una resistencia a compresión de 6 N/mm² y una capacidad drenante &gt;=150 l/(m²·min), resistencia al deslizamiento alta. El precio no incluye la base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</si>
  <si>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</si>
  <si>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</si>
  <si>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</si>
  <si>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</si>
  <si>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</si>
  <si>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</si>
  <si>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</si>
  <si>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mt47pcd020a</t>
  </si>
  <si>
    <t xml:space="preserve">kg</t>
  </si>
  <si>
    <t xml:space="preserve">Resina epoxi bicomponente.</t>
  </si>
  <si>
    <t xml:space="preserve">mt01arg120a</t>
  </si>
  <si>
    <t xml:space="preserve">kg</t>
  </si>
  <si>
    <t xml:space="preserve">Agregado de 6 a 10 mm de diámetro.</t>
  </si>
  <si>
    <t xml:space="preserve">Subtotal materiales:</t>
  </si>
  <si>
    <t xml:space="preserve">Equipo y herramienta</t>
  </si>
  <si>
    <t xml:space="preserve">mq06vib020</t>
  </si>
  <si>
    <t xml:space="preserve">h</t>
  </si>
  <si>
    <t xml:space="preserve">Regla vibrante de 3 m.</t>
  </si>
  <si>
    <t xml:space="preserve">mq06cor020</t>
  </si>
  <si>
    <t xml:space="preserve">h</t>
  </si>
  <si>
    <t xml:space="preserve">Equipo para corte de juntas en soleras de hormigón.</t>
  </si>
  <si>
    <t xml:space="preserve">Subtotal equipo y herramienta:</t>
  </si>
  <si>
    <t xml:space="preserve">Mano de obra</t>
  </si>
  <si>
    <t xml:space="preserve">mo041</t>
  </si>
  <si>
    <t xml:space="preserve">h</t>
  </si>
  <si>
    <t xml:space="preserve">Especialista de construcción de obra civil.</t>
  </si>
  <si>
    <t xml:space="preserve">mo087</t>
  </si>
  <si>
    <t xml:space="preserve">h</t>
  </si>
  <si>
    <t xml:space="preserve">Ayudante 1ª de construcción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</si>
  <si>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</si>
  <si>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</si>
  <si>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</si>
  <si>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</si>
  <si>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68,40Bs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</si>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</sst>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1.70" customWidth="1"/>
    <col min="4" max="4" width="11.73" customWidth="1"/>
    <col min="5" max="5" width="48.11" customWidth="1"/>
    <col min="6" max="6" width="19.21" customWidth="1"/>
    <col min="7" max="7" width="19.04" customWidth="1"/>
    <col min="8" max="8" width="13.9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554.64</v>
      </c>
      <c r="H10" s="12">
        <f ca="1">ROUND(INDIRECT(ADDRESS(ROW()+(0), COLUMN()+(-2), 1))*INDIRECT(ADDRESS(ROW()+(0), COLUMN()+(-1), 1)), 2)</f>
        <v>554.64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30</v>
      </c>
      <c r="G11" s="14">
        <v>0.37</v>
      </c>
      <c r="H11" s="14">
        <f ca="1">ROUND(INDIRECT(ADDRESS(ROW()+(0), COLUMN()+(-2), 1))*INDIRECT(ADDRESS(ROW()+(0), COLUMN()+(-1), 1)), 2)</f>
        <v>11.1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565.74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0.092</v>
      </c>
      <c r="G14" s="12">
        <v>35.2</v>
      </c>
      <c r="H14" s="12">
        <f ca="1">ROUND(INDIRECT(ADDRESS(ROW()+(0), COLUMN()+(-2), 1))*INDIRECT(ADDRESS(ROW()+(0), COLUMN()+(-1), 1)), 2)</f>
        <v>3.24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0.09</v>
      </c>
      <c r="G15" s="14">
        <v>71.62</v>
      </c>
      <c r="H15" s="14">
        <f ca="1">ROUND(INDIRECT(ADDRESS(ROW()+(0), COLUMN()+(-2), 1))*INDIRECT(ADDRESS(ROW()+(0), COLUMN()+(-1), 1)), 2)</f>
        <v>6.45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9.69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" t="s">
        <v>28</v>
      </c>
      <c r="B18" s="1"/>
      <c r="C18" s="1"/>
      <c r="D18" s="10" t="s">
        <v>29</v>
      </c>
      <c r="E18" s="1" t="s">
        <v>30</v>
      </c>
      <c r="F18" s="11">
        <v>0.606</v>
      </c>
      <c r="G18" s="12">
        <v>59.67</v>
      </c>
      <c r="H18" s="12">
        <f ca="1">ROUND(INDIRECT(ADDRESS(ROW()+(0), COLUMN()+(-2), 1))*INDIRECT(ADDRESS(ROW()+(0), COLUMN()+(-1), 1)), 2)</f>
        <v>36.16</v>
      </c>
    </row>
    <row r="19" spans="1:8" ht="13.50" thickBot="1" customHeight="1">
      <c r="A19" s="1" t="s">
        <v>31</v>
      </c>
      <c r="B19" s="1"/>
      <c r="C19" s="1"/>
      <c r="D19" s="10" t="s">
        <v>32</v>
      </c>
      <c r="E19" s="1" t="s">
        <v>33</v>
      </c>
      <c r="F19" s="13">
        <v>0.606</v>
      </c>
      <c r="G19" s="14">
        <v>44.6</v>
      </c>
      <c r="H19" s="14">
        <f ca="1">ROUND(INDIRECT(ADDRESS(ROW()+(0), COLUMN()+(-2), 1))*INDIRECT(ADDRESS(ROW()+(0), COLUMN()+(-1), 1)), 2)</f>
        <v>27.03</v>
      </c>
    </row>
    <row r="20" spans="1:8" ht="13.50" thickBot="1" customHeight="1">
      <c r="A20" s="15"/>
      <c r="B20" s="15"/>
      <c r="C20" s="15"/>
      <c r="D20" s="15"/>
      <c r="E20" s="15"/>
      <c r="F20" s="9" t="s">
        <v>34</v>
      </c>
      <c r="G20" s="9"/>
      <c r="H20" s="17">
        <f ca="1">ROUND(SUM(INDIRECT(ADDRESS(ROW()+(-1), COLUMN()+(0), 1)),INDIRECT(ADDRESS(ROW()+(-2), COLUMN()+(0), 1))), 2)</f>
        <v>63.19</v>
      </c>
    </row>
    <row r="21" spans="1:8" ht="13.50" thickBot="1" customHeight="1">
      <c r="A21" s="15">
        <v>4</v>
      </c>
      <c r="B21" s="15"/>
      <c r="C21" s="15"/>
      <c r="D21" s="15"/>
      <c r="E21" s="18" t="s">
        <v>35</v>
      </c>
      <c r="F21" s="18"/>
      <c r="G21" s="15"/>
      <c r="H21" s="15"/>
    </row>
    <row r="22" spans="1:8" ht="13.50" thickBot="1" customHeight="1">
      <c r="A22" s="19"/>
      <c r="B22" s="19"/>
      <c r="C22" s="19"/>
      <c r="D22" s="20" t="s">
        <v>36</v>
      </c>
      <c r="E22" s="19" t="s">
        <v>37</v>
      </c>
      <c r="F22" s="13">
        <v>2</v>
      </c>
      <c r="G22" s="14">
        <f ca="1">ROUND(SUM(INDIRECT(ADDRESS(ROW()+(-2), COLUMN()+(1), 1)),INDIRECT(ADDRESS(ROW()+(-6), COLUMN()+(1), 1)),INDIRECT(ADDRESS(ROW()+(-10), COLUMN()+(1), 1))), 2)</f>
        <v>638.62</v>
      </c>
      <c r="H22" s="14">
        <f ca="1">ROUND(INDIRECT(ADDRESS(ROW()+(0), COLUMN()+(-2), 1))*INDIRECT(ADDRESS(ROW()+(0), COLUMN()+(-1), 1))/100, 2)</f>
        <v>12.77</v>
      </c>
    </row>
    <row r="23" spans="1:8" ht="13.50" thickBot="1" customHeight="1">
      <c r="A23" s="21" t="s">
        <v>38</v>
      </c>
      <c r="B23" s="21"/>
      <c r="C23" s="21"/>
      <c r="D23" s="22"/>
      <c r="E23" s="23"/>
      <c r="F23" s="24" t="s">
        <v>39</v>
      </c>
      <c r="G23" s="25"/>
      <c r="H23" s="26">
        <f ca="1">ROUND(SUM(INDIRECT(ADDRESS(ROW()+(-1), COLUMN()+(0), 1)),INDIRECT(ADDRESS(ROW()+(-3), COLUMN()+(0), 1)),INDIRECT(ADDRESS(ROW()+(-7), COLUMN()+(0), 1)),INDIRECT(ADDRESS(ROW()+(-11), COLUMN()+(0), 1))), 2)</f>
        <v>651.39</v>
      </c>
    </row>
  </sheetData>
  <mergeCells count="27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A20:C20"/>
    <mergeCell ref="F20:G20"/>
    <mergeCell ref="A21:C21"/>
    <mergeCell ref="E21:F21"/>
    <mergeCell ref="A22:C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